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IQR Data files Excel/"/>
    </mc:Choice>
  </mc:AlternateContent>
  <xr:revisionPtr revIDLastSave="1" documentId="13_ncr:1_{69DE37B6-5405-40D7-BA24-CCAAE11F9C88}" xr6:coauthVersionLast="47" xr6:coauthVersionMax="47" xr10:uidLastSave="{16BFC811-0335-4D0D-A49B-B2C0E30017F6}"/>
  <bookViews>
    <workbookView minimized="1" xWindow="1808" yWindow="1808" windowWidth="15389" windowHeight="9442" xr2:uid="{00000000-000D-0000-FFFF-FFFF00000000}"/>
  </bookViews>
  <sheets>
    <sheet name="RELIABILITY DATA.MTW" sheetId="1" r:id="rId1"/>
    <sheet name="Warranty data" sheetId="5" r:id="rId2"/>
    <sheet name="ALT Arrhenius Nelson" sheetId="3" r:id="rId3"/>
    <sheet name="ALT Ball Bearing" sheetId="2" r:id="rId4"/>
    <sheet name="Hazard rate calculation" sheetId="4" r:id="rId5"/>
  </sheets>
  <definedNames>
    <definedName name="_xlnm._FilterDatabase" localSheetId="0" hidden="1">'RELIABILITY DATA.MTW'!$A$2:$BW$83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4" l="1"/>
  <c r="C3" i="4"/>
  <c r="D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3" i="2"/>
</calcChain>
</file>

<file path=xl/sharedStrings.xml><?xml version="1.0" encoding="utf-8"?>
<sst xmlns="http://schemas.openxmlformats.org/spreadsheetml/2006/main" count="853" uniqueCount="124">
  <si>
    <t>Time</t>
  </si>
  <si>
    <t>Hours</t>
  </si>
  <si>
    <t>Status</t>
  </si>
  <si>
    <t>C</t>
  </si>
  <si>
    <t>Axial Load (kg)</t>
  </si>
  <si>
    <t>Hours to Fail</t>
  </si>
  <si>
    <t>Censor</t>
  </si>
  <si>
    <t>CA</t>
  </si>
  <si>
    <t>Hrs_pump</t>
  </si>
  <si>
    <t>censor_pump</t>
  </si>
  <si>
    <t>f</t>
  </si>
  <si>
    <t>c</t>
  </si>
  <si>
    <t>Overhaul_Hrs</t>
  </si>
  <si>
    <t>Fail_Mode</t>
  </si>
  <si>
    <t>Gears</t>
  </si>
  <si>
    <t>Camshaft</t>
  </si>
  <si>
    <t>Head</t>
  </si>
  <si>
    <t>PC</t>
  </si>
  <si>
    <t>Bearings</t>
  </si>
  <si>
    <t>Crankshaft</t>
  </si>
  <si>
    <t>Load</t>
  </si>
  <si>
    <t>Temperature</t>
  </si>
  <si>
    <t>Salt %</t>
  </si>
  <si>
    <t>Hours to fail_1</t>
  </si>
  <si>
    <t>Censor_1</t>
  </si>
  <si>
    <t>FailTime</t>
  </si>
  <si>
    <t>Pressure</t>
  </si>
  <si>
    <t>normal</t>
  </si>
  <si>
    <t>Sample</t>
  </si>
  <si>
    <t>A</t>
  </si>
  <si>
    <t>B</t>
  </si>
  <si>
    <t>D</t>
  </si>
  <si>
    <t>Test duration</t>
  </si>
  <si>
    <t>Thickness</t>
  </si>
  <si>
    <t>Filter</t>
  </si>
  <si>
    <t>hours_1</t>
  </si>
  <si>
    <t>restriction</t>
  </si>
  <si>
    <t>Cum Failures</t>
  </si>
  <si>
    <t>Month</t>
  </si>
  <si>
    <t>ShipQty</t>
  </si>
  <si>
    <t>Feb07</t>
  </si>
  <si>
    <t>Mar07</t>
  </si>
  <si>
    <t>Apr07</t>
  </si>
  <si>
    <t>May07</t>
  </si>
  <si>
    <t>Kilometers</t>
  </si>
  <si>
    <t>Censor_2</t>
  </si>
  <si>
    <t>No of blocks</t>
  </si>
  <si>
    <t>Period</t>
  </si>
  <si>
    <t>Before</t>
  </si>
  <si>
    <t>R1</t>
  </si>
  <si>
    <t>R2</t>
  </si>
  <si>
    <t>R3</t>
  </si>
  <si>
    <t>R4</t>
  </si>
  <si>
    <t>R5</t>
  </si>
  <si>
    <t>R6</t>
  </si>
  <si>
    <t>Start time</t>
  </si>
  <si>
    <t>End time</t>
  </si>
  <si>
    <t>Frequencies</t>
  </si>
  <si>
    <t>After</t>
  </si>
  <si>
    <t>RA1</t>
  </si>
  <si>
    <t>RA2</t>
  </si>
  <si>
    <t>RA3</t>
  </si>
  <si>
    <t>RA4</t>
  </si>
  <si>
    <t>RA5</t>
  </si>
  <si>
    <t>RA6</t>
  </si>
  <si>
    <t>Start time_1</t>
  </si>
  <si>
    <t>End time_1</t>
  </si>
  <si>
    <t>Frequencies_1</t>
  </si>
  <si>
    <t>No of failed balls</t>
  </si>
  <si>
    <t>Load kN</t>
  </si>
  <si>
    <t>Life Millon Revolutions</t>
  </si>
  <si>
    <t>Censor ball</t>
  </si>
  <si>
    <t>Original Test Data</t>
  </si>
  <si>
    <t>Data of balls survived</t>
  </si>
  <si>
    <t>No. not failed</t>
  </si>
  <si>
    <t>Distance</t>
  </si>
  <si>
    <t>Failed</t>
  </si>
  <si>
    <t>n</t>
  </si>
  <si>
    <t>accelerated</t>
  </si>
  <si>
    <t>Temp</t>
  </si>
  <si>
    <t>Cum Hrs</t>
  </si>
  <si>
    <t>Feb17</t>
  </si>
  <si>
    <t>Mar17</t>
  </si>
  <si>
    <t>Apr17</t>
  </si>
  <si>
    <t>May17</t>
  </si>
  <si>
    <t>Jun17</t>
  </si>
  <si>
    <t>Jul17</t>
  </si>
  <si>
    <t>*</t>
  </si>
  <si>
    <t>hours (million)</t>
  </si>
  <si>
    <t>Ref Patrick Coonor</t>
  </si>
  <si>
    <t>s</t>
  </si>
  <si>
    <t>Ex-1 Complete Data</t>
  </si>
  <si>
    <t>Ex-2 Right Censored Data</t>
  </si>
  <si>
    <t>Ex-3 ALT Data</t>
  </si>
  <si>
    <t>Ex-4 Comparing data from  groups</t>
  </si>
  <si>
    <t>Ex-5 Multiple Failure Modes</t>
  </si>
  <si>
    <t xml:space="preserve">Ex-5 </t>
  </si>
  <si>
    <t>Ex-6 ALT Data</t>
  </si>
  <si>
    <t>Warranty Data Set-1</t>
  </si>
  <si>
    <t>Warranty Data Set-2</t>
  </si>
  <si>
    <t>Data Entry in Toolkit</t>
  </si>
  <si>
    <t>Camshaft Failure Data</t>
  </si>
  <si>
    <t>Filter Degradation Data</t>
  </si>
  <si>
    <t>Reliability Growth Data
(Duane Model)</t>
  </si>
  <si>
    <t>Degradation Test Data</t>
  </si>
  <si>
    <t>Failure number</t>
  </si>
  <si>
    <t>Cycles (million)</t>
  </si>
  <si>
    <t>9 to 20</t>
  </si>
  <si>
    <t>From
(t)</t>
  </si>
  <si>
    <r>
      <t>To
(t+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t)</t>
    </r>
  </si>
  <si>
    <r>
      <t xml:space="preserve">Interval
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</si>
  <si>
    <t>Number of Units surviving Ns(t) at the start of interval</t>
  </si>
  <si>
    <r>
      <t>Number of Units surviving Ns(t+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at the end of interval</t>
    </r>
  </si>
  <si>
    <t>Failed during interval (x)</t>
  </si>
  <si>
    <t xml:space="preserve">Total Cum Failed </t>
  </si>
  <si>
    <t>Reliability R(t)=Ns(t)/N</t>
  </si>
  <si>
    <r>
      <t>f(t)
= x/(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t*N)</t>
    </r>
  </si>
  <si>
    <t>h(t)
=f(t)/R(t)</t>
  </si>
  <si>
    <t>status</t>
  </si>
  <si>
    <t>Frequency</t>
  </si>
  <si>
    <t>Cycles to fail (million cycles)</t>
  </si>
  <si>
    <t>Coil Springs failure data</t>
  </si>
  <si>
    <t>Ex-7 Three Parameter Weibull</t>
  </si>
  <si>
    <t>Coil Spring life Data
(3-P Weibull)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</si>
</sst>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mmmm\ dd"/>
    <numFmt numFmtId="167" formatCode="0.0000"/>
    <numFmt numFmtId="168" formatCode="0.000000"/>
    <numFmt numFmtId="169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17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6" fontId="0" fillId="0" borderId="1" xfId="0" applyNumberFormat="1" applyBorder="1"/>
    <xf numFmtId="166" fontId="2" fillId="0" borderId="1" xfId="0" applyNumberFormat="1" applyFont="1" applyBorder="1"/>
    <xf numFmtId="0" fontId="2" fillId="0" borderId="1" xfId="0" applyFont="1" applyBorder="1"/>
    <xf numFmtId="0" fontId="0" fillId="4" borderId="1" xfId="0" applyFill="1" applyBorder="1"/>
    <xf numFmtId="0" fontId="0" fillId="6" borderId="1" xfId="0" applyFill="1" applyBorder="1"/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8" borderId="1" xfId="0" applyFill="1" applyBorder="1"/>
    <xf numFmtId="164" fontId="0" fillId="8" borderId="1" xfId="0" applyNumberFormat="1" applyFill="1" applyBorder="1"/>
    <xf numFmtId="0" fontId="0" fillId="8" borderId="2" xfId="0" applyFill="1" applyBorder="1"/>
    <xf numFmtId="1" fontId="0" fillId="2" borderId="1" xfId="0" applyNumberFormat="1" applyFill="1" applyBorder="1"/>
    <xf numFmtId="0" fontId="0" fillId="9" borderId="1" xfId="0" applyFill="1" applyBorder="1"/>
    <xf numFmtId="0" fontId="0" fillId="2" borderId="4" xfId="0" applyFill="1" applyBorder="1"/>
    <xf numFmtId="0" fontId="2" fillId="0" borderId="1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" fontId="0" fillId="0" borderId="1" xfId="0" applyNumberFormat="1" applyBorder="1"/>
    <xf numFmtId="1" fontId="0" fillId="0" borderId="0" xfId="0" applyNumberFormat="1"/>
    <xf numFmtId="0" fontId="3" fillId="0" borderId="0" xfId="0" applyFont="1" applyAlignment="1">
      <alignment horizontal="center" wrapText="1"/>
    </xf>
    <xf numFmtId="0" fontId="0" fillId="8" borderId="4" xfId="0" applyFill="1" applyBorder="1"/>
    <xf numFmtId="165" fontId="0" fillId="0" borderId="0" xfId="0" applyNumberFormat="1" applyAlignment="1">
      <alignment wrapText="1"/>
    </xf>
    <xf numFmtId="165" fontId="0" fillId="0" borderId="0" xfId="0" applyNumberFormat="1"/>
    <xf numFmtId="165" fontId="0" fillId="0" borderId="1" xfId="0" applyNumberFormat="1" applyBorder="1" applyAlignment="1">
      <alignment wrapText="1"/>
    </xf>
    <xf numFmtId="165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8" borderId="1" xfId="0" applyFill="1" applyBorder="1" applyAlignment="1">
      <alignment horizontal="center" wrapText="1"/>
    </xf>
    <xf numFmtId="167" fontId="0" fillId="0" borderId="1" xfId="0" applyNumberFormat="1" applyBorder="1" applyAlignment="1">
      <alignment horizontal="center" wrapText="1"/>
    </xf>
    <xf numFmtId="168" fontId="0" fillId="0" borderId="1" xfId="0" applyNumberFormat="1" applyBorder="1" applyAlignment="1">
      <alignment horizontal="center" wrapText="1"/>
    </xf>
    <xf numFmtId="0" fontId="0" fillId="2" borderId="2" xfId="0" applyFill="1" applyBorder="1"/>
    <xf numFmtId="0" fontId="0" fillId="0" borderId="1" xfId="0" applyBorder="1" applyAlignment="1">
      <alignment wrapText="1"/>
    </xf>
    <xf numFmtId="169" fontId="0" fillId="0" borderId="1" xfId="0" applyNumberFormat="1" applyBorder="1"/>
    <xf numFmtId="0" fontId="6" fillId="1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86</xdr:col>
      <xdr:colOff>123825</xdr:colOff>
      <xdr:row>1</xdr:row>
      <xdr:rowOff>112138</xdr:rowOff>
    </xdr:from>
    <xdr:to>
      <xdr:col>93</xdr:col>
      <xdr:colOff>314325</xdr:colOff>
      <xdr:row>14</xdr:row>
      <xdr:rowOff>2224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C52A13CE-DCCF-D85A-B777-BD4372E95A2C}"/>
            </a:ext>
          </a:extLst>
        </xdr:cNvPr>
        <xdr:cNvGrpSpPr/>
      </xdr:nvGrpSpPr>
      <xdr:grpSpPr>
        <a:xfrm>
          <a:off x="52406550" y="559813"/>
          <a:ext cx="4724400" cy="2909511"/>
          <a:chOff x="46639163" y="969388"/>
          <a:chExt cx="4724400" cy="2423736"/>
        </a:xfrm>
      </xdr:grpSpPr>
      <xdr:pic>
        <xdr:nvPicPr>
          <xdr:cNvPr id="2" name="Picture 1">
            <a:extLst>
              <a:ext uri="{FF2B5EF4-FFF2-40B4-BE49-F238E27FC236}">
                <a16:creationId xmlns:a16="http://schemas.microsoft.com/office/drawing/2014/main" id="{DD4B7029-DC25-EC37-9334-E866352EF5E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6639163" y="969388"/>
            <a:ext cx="4724400" cy="1442072"/>
          </a:xfrm>
          <a:prstGeom prst="rect">
            <a:avLst/>
          </a:prstGeom>
        </xdr:spPr>
      </xdr:pic>
      <xdr:pic>
        <xdr:nvPicPr>
          <xdr:cNvPr id="3" name="Picture 2">
            <a:extLst>
              <a:ext uri="{FF2B5EF4-FFF2-40B4-BE49-F238E27FC236}">
                <a16:creationId xmlns:a16="http://schemas.microsoft.com/office/drawing/2014/main" id="{85EB86CB-0F5D-82FE-4D98-084573546BD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6662975" y="2352676"/>
            <a:ext cx="4567297" cy="1040448"/>
          </a:xfrm>
          <a:prstGeom prst="rect">
            <a:avLst/>
          </a:prstGeom>
        </xdr:spPr>
      </xdr:pic>
    </xdr:grpSp>
    <xdr:clientData/>
  </xdr:twoCellAnchor>
  <xdr:twoCellAnchor editAs="oneCell">
    <xdr:from>
      <xdr:col>97</xdr:col>
      <xdr:colOff>495300</xdr:colOff>
      <xdr:row>0</xdr:row>
      <xdr:rowOff>80963</xdr:rowOff>
    </xdr:from>
    <xdr:to>
      <xdr:col>107</xdr:col>
      <xdr:colOff>563024</xdr:colOff>
      <xdr:row>14</xdr:row>
      <xdr:rowOff>145768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75F10AA-B958-B833-8C02-683586D4D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t="8615" b="16230"/>
        <a:stretch/>
      </xdr:blipFill>
      <xdr:spPr>
        <a:xfrm>
          <a:off x="58559700" y="80963"/>
          <a:ext cx="6544724" cy="3531905"/>
        </a:xfrm>
        <a:prstGeom prst="rect">
          <a:avLst/>
        </a:prstGeom>
        <a:ln w="889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S120"/>
  <sheetViews>
    <sheetView tabSelected="1" topLeftCell="Y1" workbookViewId="0">
      <selection activeCell="AK2" sqref="AK2:AL12"/>
    </sheetView>
  </sheetViews>
  <sheetFormatPr defaultRowHeight="14.25" x14ac:dyDescent="0.45"/>
  <cols>
    <col min="3" max="3" width="2.6640625" customWidth="1"/>
    <col min="6" max="6" width="3.1328125" customWidth="1"/>
    <col min="8" max="8" width="11.265625" bestFit="1" customWidth="1"/>
    <col min="10" max="10" width="2.265625" customWidth="1"/>
    <col min="12" max="12" width="9.53125" bestFit="1" customWidth="1"/>
    <col min="13" max="13" width="12.265625" bestFit="1" customWidth="1"/>
    <col min="14" max="14" width="2.73046875" customWidth="1"/>
    <col min="15" max="15" width="10.6640625" customWidth="1"/>
    <col min="17" max="17" width="3.73046875" customWidth="1"/>
    <col min="19" max="19" width="10.265625" customWidth="1"/>
    <col min="20" max="20" width="2.6640625" customWidth="1"/>
    <col min="21" max="21" width="10.53125" customWidth="1"/>
    <col min="25" max="25" width="3" customWidth="1"/>
    <col min="26" max="26" width="9.46484375" customWidth="1"/>
    <col min="27" max="27" width="9.265625" customWidth="1"/>
    <col min="28" max="28" width="3" customWidth="1"/>
    <col min="30" max="30" width="10.33203125" bestFit="1" customWidth="1"/>
    <col min="38" max="38" width="12.46484375" customWidth="1"/>
    <col min="42" max="42" width="3.3984375" customWidth="1"/>
    <col min="46" max="46" width="3.59765625" customWidth="1"/>
    <col min="70" max="70" width="6.19921875" customWidth="1"/>
    <col min="71" max="71" width="8.73046875" style="3" customWidth="1"/>
    <col min="72" max="72" width="11.53125" style="3" customWidth="1"/>
    <col min="73" max="73" width="10.53125" style="3" customWidth="1"/>
    <col min="74" max="74" width="10.59765625" style="3" customWidth="1"/>
    <col min="75" max="75" width="5.46484375" customWidth="1"/>
    <col min="77" max="77" width="11.73046875" customWidth="1"/>
    <col min="78" max="78" width="9.46484375" customWidth="1"/>
    <col min="80" max="80" width="4.53125" customWidth="1"/>
    <col min="95" max="95" width="12.53125" customWidth="1"/>
  </cols>
  <sheetData>
    <row r="1" spans="1:97" s="34" customFormat="1" ht="35.25" customHeight="1" x14ac:dyDescent="0.45">
      <c r="A1" s="61" t="s">
        <v>91</v>
      </c>
      <c r="B1" s="61"/>
      <c r="C1" s="33"/>
      <c r="D1" s="62" t="s">
        <v>92</v>
      </c>
      <c r="E1" s="63"/>
      <c r="F1" s="56"/>
      <c r="G1" s="64" t="s">
        <v>93</v>
      </c>
      <c r="H1" s="65"/>
      <c r="I1" s="65"/>
      <c r="J1"/>
      <c r="K1" s="66" t="s">
        <v>94</v>
      </c>
      <c r="L1" s="58"/>
      <c r="M1" s="58"/>
      <c r="N1" s="37"/>
      <c r="O1" s="66" t="s">
        <v>95</v>
      </c>
      <c r="P1" s="58"/>
      <c r="Q1" s="36"/>
      <c r="R1" s="60" t="s">
        <v>96</v>
      </c>
      <c r="S1" s="60"/>
      <c r="T1" s="37"/>
      <c r="U1" s="59" t="s">
        <v>97</v>
      </c>
      <c r="V1" s="59"/>
      <c r="W1" s="59"/>
      <c r="X1" s="59"/>
      <c r="Y1"/>
      <c r="Z1" s="67" t="s">
        <v>122</v>
      </c>
      <c r="AA1" s="67"/>
      <c r="AB1"/>
      <c r="AE1" s="65" t="s">
        <v>104</v>
      </c>
      <c r="AF1" s="65"/>
      <c r="AG1" s="65"/>
      <c r="AH1" s="65" t="s">
        <v>102</v>
      </c>
      <c r="AI1" s="65"/>
      <c r="AJ1" s="65"/>
      <c r="AK1" s="60" t="s">
        <v>103</v>
      </c>
      <c r="AL1" s="60"/>
      <c r="AM1" s="65" t="s">
        <v>101</v>
      </c>
      <c r="AN1" s="65"/>
      <c r="AO1" s="65"/>
      <c r="AQ1" s="58" t="s">
        <v>123</v>
      </c>
      <c r="AR1" s="59"/>
      <c r="AS1" s="59"/>
      <c r="BS1" s="35"/>
      <c r="BT1" s="35"/>
      <c r="BU1" s="35"/>
      <c r="BV1" s="35"/>
      <c r="CQ1" s="57" t="s">
        <v>121</v>
      </c>
      <c r="CR1" s="57"/>
    </row>
    <row r="2" spans="1:97" ht="29.25" x14ac:dyDescent="0.55000000000000004">
      <c r="A2" s="30" t="s">
        <v>0</v>
      </c>
      <c r="B2" s="30" t="s">
        <v>2</v>
      </c>
      <c r="C2" s="38"/>
      <c r="D2" s="22" t="s">
        <v>1</v>
      </c>
      <c r="E2" s="22" t="s">
        <v>2</v>
      </c>
      <c r="G2" s="27" t="s">
        <v>4</v>
      </c>
      <c r="H2" s="28" t="s">
        <v>5</v>
      </c>
      <c r="I2" s="27" t="s">
        <v>6</v>
      </c>
      <c r="K2" s="10" t="s">
        <v>7</v>
      </c>
      <c r="L2" s="10" t="s">
        <v>8</v>
      </c>
      <c r="M2" s="10" t="s">
        <v>9</v>
      </c>
      <c r="N2" s="10"/>
      <c r="O2" s="30" t="s">
        <v>12</v>
      </c>
      <c r="P2" s="26" t="s">
        <v>13</v>
      </c>
      <c r="Q2" s="10"/>
      <c r="R2" s="10" t="s">
        <v>20</v>
      </c>
      <c r="S2" s="44" t="s">
        <v>88</v>
      </c>
      <c r="T2" s="42"/>
      <c r="U2" s="41" t="s">
        <v>21</v>
      </c>
      <c r="V2" s="27" t="s">
        <v>22</v>
      </c>
      <c r="W2" s="28" t="s">
        <v>23</v>
      </c>
      <c r="X2" s="27" t="s">
        <v>24</v>
      </c>
      <c r="Z2" s="53" t="s">
        <v>0</v>
      </c>
      <c r="AA2" s="53" t="s">
        <v>76</v>
      </c>
      <c r="AC2" s="10" t="s">
        <v>25</v>
      </c>
      <c r="AD2" s="10" t="s">
        <v>26</v>
      </c>
      <c r="AE2" s="31" t="s">
        <v>28</v>
      </c>
      <c r="AF2" s="31" t="s">
        <v>32</v>
      </c>
      <c r="AG2" s="31" t="s">
        <v>33</v>
      </c>
      <c r="AH2" s="27" t="s">
        <v>34</v>
      </c>
      <c r="AI2" s="27" t="s">
        <v>35</v>
      </c>
      <c r="AJ2" s="28" t="s">
        <v>36</v>
      </c>
      <c r="AK2" s="32" t="s">
        <v>80</v>
      </c>
      <c r="AL2" s="50" t="s">
        <v>37</v>
      </c>
      <c r="AM2" s="10" t="s">
        <v>44</v>
      </c>
      <c r="AN2" s="10" t="s">
        <v>118</v>
      </c>
      <c r="AO2" s="10" t="s">
        <v>45</v>
      </c>
      <c r="AQ2" s="46" t="s">
        <v>105</v>
      </c>
      <c r="AR2" s="46" t="s">
        <v>106</v>
      </c>
      <c r="AS2" s="46" t="s">
        <v>76</v>
      </c>
      <c r="AT2" s="5"/>
      <c r="AU2" t="s">
        <v>46</v>
      </c>
      <c r="AV2" t="s">
        <v>47</v>
      </c>
      <c r="AW2" t="s">
        <v>48</v>
      </c>
      <c r="AX2" t="s">
        <v>49</v>
      </c>
      <c r="AY2" t="s">
        <v>50</v>
      </c>
      <c r="AZ2" t="s">
        <v>51</v>
      </c>
      <c r="BA2" t="s">
        <v>52</v>
      </c>
      <c r="BB2" t="s">
        <v>53</v>
      </c>
      <c r="BC2" t="s">
        <v>54</v>
      </c>
      <c r="BD2" t="s">
        <v>55</v>
      </c>
      <c r="BE2" t="s">
        <v>56</v>
      </c>
      <c r="BF2" t="s">
        <v>57</v>
      </c>
      <c r="BG2" t="s">
        <v>58</v>
      </c>
      <c r="BH2" t="s">
        <v>59</v>
      </c>
      <c r="BI2" t="s">
        <v>60</v>
      </c>
      <c r="BJ2" t="s">
        <v>61</v>
      </c>
      <c r="BK2" t="s">
        <v>62</v>
      </c>
      <c r="BL2" t="s">
        <v>63</v>
      </c>
      <c r="BM2" t="s">
        <v>64</v>
      </c>
      <c r="BN2" t="s">
        <v>65</v>
      </c>
      <c r="BO2" t="s">
        <v>66</v>
      </c>
      <c r="BP2" t="s">
        <v>67</v>
      </c>
      <c r="BS2" s="4" t="s">
        <v>69</v>
      </c>
      <c r="BT2" s="4" t="s">
        <v>70</v>
      </c>
      <c r="BU2" s="4" t="s">
        <v>68</v>
      </c>
      <c r="BV2" s="4" t="s">
        <v>71</v>
      </c>
      <c r="BW2" s="1"/>
      <c r="BX2" s="4" t="s">
        <v>69</v>
      </c>
      <c r="BY2" s="4" t="s">
        <v>70</v>
      </c>
      <c r="BZ2" s="4" t="s">
        <v>68</v>
      </c>
      <c r="CA2" s="4" t="s">
        <v>71</v>
      </c>
      <c r="CC2" s="7" t="s">
        <v>75</v>
      </c>
      <c r="CD2" s="8" t="s">
        <v>76</v>
      </c>
      <c r="CF2" s="10" t="s">
        <v>21</v>
      </c>
      <c r="CG2" s="10" t="s">
        <v>1</v>
      </c>
      <c r="CH2" s="10" t="s">
        <v>76</v>
      </c>
      <c r="CQ2" s="51" t="s">
        <v>120</v>
      </c>
      <c r="CR2" s="10" t="s">
        <v>76</v>
      </c>
      <c r="CS2" s="10" t="s">
        <v>119</v>
      </c>
    </row>
    <row r="3" spans="1:97" ht="18" x14ac:dyDescent="0.55000000000000004">
      <c r="A3" s="30">
        <v>366.64030399748083</v>
      </c>
      <c r="B3" s="30" t="s">
        <v>10</v>
      </c>
      <c r="C3" s="38"/>
      <c r="D3" s="22">
        <v>150</v>
      </c>
      <c r="E3" s="22" t="s">
        <v>10</v>
      </c>
      <c r="G3" s="27">
        <v>2</v>
      </c>
      <c r="H3" s="28">
        <v>171.5</v>
      </c>
      <c r="I3" s="29">
        <v>1</v>
      </c>
      <c r="K3" s="10">
        <v>0</v>
      </c>
      <c r="L3" s="10">
        <v>1500</v>
      </c>
      <c r="M3" s="10" t="s">
        <v>10</v>
      </c>
      <c r="N3" s="10"/>
      <c r="O3" s="30">
        <v>31995.089250222754</v>
      </c>
      <c r="P3" s="26" t="s">
        <v>14</v>
      </c>
      <c r="Q3" s="10"/>
      <c r="R3" s="10">
        <v>0.87</v>
      </c>
      <c r="S3" s="45">
        <v>1.67</v>
      </c>
      <c r="T3" s="43"/>
      <c r="U3" s="41">
        <v>20</v>
      </c>
      <c r="V3" s="27">
        <v>5</v>
      </c>
      <c r="W3" s="28">
        <v>171.5</v>
      </c>
      <c r="X3" s="27">
        <v>1</v>
      </c>
      <c r="Z3" s="54">
        <v>297</v>
      </c>
      <c r="AA3" s="54">
        <v>1</v>
      </c>
      <c r="AC3" s="10">
        <v>359</v>
      </c>
      <c r="AD3" s="10" t="s">
        <v>27</v>
      </c>
      <c r="AE3" s="31" t="s">
        <v>29</v>
      </c>
      <c r="AF3" s="31">
        <v>10</v>
      </c>
      <c r="AG3" s="31">
        <v>36.800000000000004</v>
      </c>
      <c r="AH3" s="27">
        <v>1</v>
      </c>
      <c r="AI3" s="27">
        <v>50</v>
      </c>
      <c r="AJ3" s="28">
        <v>10</v>
      </c>
      <c r="AK3" s="32">
        <v>212</v>
      </c>
      <c r="AL3" s="50">
        <v>1</v>
      </c>
      <c r="AM3" s="10">
        <v>40000</v>
      </c>
      <c r="AN3" s="10" t="s">
        <v>90</v>
      </c>
      <c r="AO3" s="10">
        <v>0</v>
      </c>
      <c r="AQ3" s="2">
        <v>1</v>
      </c>
      <c r="AR3" s="2">
        <v>1.1850000000000001</v>
      </c>
      <c r="AS3" s="2">
        <v>1</v>
      </c>
      <c r="AT3" s="3"/>
      <c r="AU3">
        <v>20700</v>
      </c>
      <c r="AV3">
        <v>1</v>
      </c>
      <c r="AW3">
        <v>500</v>
      </c>
      <c r="AX3">
        <v>1</v>
      </c>
      <c r="AY3">
        <v>3</v>
      </c>
      <c r="AZ3">
        <v>6</v>
      </c>
      <c r="BA3">
        <v>8</v>
      </c>
      <c r="BB3">
        <v>7</v>
      </c>
      <c r="BC3">
        <v>9</v>
      </c>
      <c r="BD3">
        <v>0</v>
      </c>
      <c r="BE3">
        <v>1</v>
      </c>
      <c r="BF3">
        <v>10</v>
      </c>
      <c r="BG3">
        <v>600</v>
      </c>
      <c r="BH3">
        <v>0</v>
      </c>
      <c r="BI3">
        <v>1</v>
      </c>
      <c r="BJ3">
        <v>2</v>
      </c>
      <c r="BK3">
        <v>2</v>
      </c>
      <c r="BL3">
        <v>1</v>
      </c>
      <c r="BM3">
        <v>1</v>
      </c>
      <c r="BN3">
        <v>0</v>
      </c>
      <c r="BO3">
        <v>1</v>
      </c>
      <c r="BP3">
        <v>2</v>
      </c>
      <c r="BS3" s="2">
        <v>4.45</v>
      </c>
      <c r="BT3" s="2">
        <v>88</v>
      </c>
      <c r="BU3" s="2">
        <v>1</v>
      </c>
      <c r="BV3" s="2" t="s">
        <v>10</v>
      </c>
      <c r="BX3" s="2">
        <v>4.45</v>
      </c>
      <c r="BY3" s="2">
        <v>88</v>
      </c>
      <c r="BZ3" s="2">
        <v>1</v>
      </c>
      <c r="CA3" s="2" t="s">
        <v>10</v>
      </c>
      <c r="CC3" s="9">
        <v>6700</v>
      </c>
      <c r="CD3" s="2" t="s">
        <v>10</v>
      </c>
      <c r="CF3" s="10">
        <v>60</v>
      </c>
      <c r="CG3" s="10">
        <v>68</v>
      </c>
      <c r="CH3" s="10">
        <v>1</v>
      </c>
      <c r="CQ3" s="52">
        <v>1.1850000000000001</v>
      </c>
      <c r="CR3" s="10">
        <v>1</v>
      </c>
      <c r="CS3" s="10">
        <v>1</v>
      </c>
    </row>
    <row r="4" spans="1:97" ht="18" x14ac:dyDescent="0.55000000000000004">
      <c r="A4" s="30">
        <v>1584.6954034770206</v>
      </c>
      <c r="B4" s="30" t="s">
        <v>10</v>
      </c>
      <c r="C4" s="38"/>
      <c r="D4" s="22">
        <v>340</v>
      </c>
      <c r="E4" s="22" t="s">
        <v>90</v>
      </c>
      <c r="G4" s="27">
        <v>2</v>
      </c>
      <c r="H4" s="28">
        <v>178.3</v>
      </c>
      <c r="I4" s="29">
        <v>1</v>
      </c>
      <c r="K4" s="10">
        <v>0</v>
      </c>
      <c r="L4" s="10">
        <v>1400</v>
      </c>
      <c r="M4" s="10" t="s">
        <v>10</v>
      </c>
      <c r="N4" s="10"/>
      <c r="O4" s="30">
        <v>31677.188768728436</v>
      </c>
      <c r="P4" s="26" t="s">
        <v>15</v>
      </c>
      <c r="Q4" s="10"/>
      <c r="R4" s="10">
        <v>0.87</v>
      </c>
      <c r="S4" s="45">
        <v>2.2000000000000002</v>
      </c>
      <c r="T4" s="43"/>
      <c r="U4" s="41">
        <v>20</v>
      </c>
      <c r="V4" s="27">
        <v>5</v>
      </c>
      <c r="W4" s="28">
        <v>178.3</v>
      </c>
      <c r="X4" s="27">
        <v>1</v>
      </c>
      <c r="Z4" s="54">
        <v>356</v>
      </c>
      <c r="AA4" s="54">
        <v>1</v>
      </c>
      <c r="AC4" s="10">
        <v>207</v>
      </c>
      <c r="AD4" s="10" t="s">
        <v>27</v>
      </c>
      <c r="AE4" s="31" t="s">
        <v>29</v>
      </c>
      <c r="AF4" s="31">
        <v>20</v>
      </c>
      <c r="AG4" s="31">
        <v>33.4</v>
      </c>
      <c r="AH4" s="27">
        <v>1</v>
      </c>
      <c r="AI4" s="27">
        <v>100</v>
      </c>
      <c r="AJ4" s="28">
        <v>16</v>
      </c>
      <c r="AK4" s="32">
        <v>486</v>
      </c>
      <c r="AL4" s="50">
        <v>2</v>
      </c>
      <c r="AM4" s="10">
        <v>51000</v>
      </c>
      <c r="AN4" s="10" t="s">
        <v>90</v>
      </c>
      <c r="AO4" s="10">
        <v>0</v>
      </c>
      <c r="AQ4" s="2">
        <v>2</v>
      </c>
      <c r="AR4" s="2">
        <v>1.1850000000000001</v>
      </c>
      <c r="AS4" s="2">
        <v>1</v>
      </c>
      <c r="AT4" s="3"/>
      <c r="AU4">
        <v>8000</v>
      </c>
      <c r="AV4">
        <v>2</v>
      </c>
      <c r="AW4">
        <v>600</v>
      </c>
      <c r="AY4">
        <v>3</v>
      </c>
      <c r="AZ4">
        <v>1</v>
      </c>
      <c r="BA4">
        <v>5</v>
      </c>
      <c r="BB4">
        <v>7</v>
      </c>
      <c r="BC4">
        <v>8</v>
      </c>
      <c r="BD4">
        <v>1</v>
      </c>
      <c r="BE4">
        <v>2</v>
      </c>
      <c r="BF4">
        <v>14</v>
      </c>
      <c r="BG4">
        <v>600</v>
      </c>
      <c r="BI4">
        <v>0</v>
      </c>
      <c r="BJ4">
        <v>1</v>
      </c>
      <c r="BK4">
        <v>1</v>
      </c>
      <c r="BL4">
        <v>2</v>
      </c>
      <c r="BM4">
        <v>1</v>
      </c>
      <c r="BN4">
        <v>1</v>
      </c>
      <c r="BO4">
        <v>2</v>
      </c>
      <c r="BP4">
        <v>2</v>
      </c>
      <c r="BS4" s="2">
        <v>4.45</v>
      </c>
      <c r="BT4" s="2">
        <v>144</v>
      </c>
      <c r="BU4" s="2">
        <v>2</v>
      </c>
      <c r="BV4" s="2" t="s">
        <v>10</v>
      </c>
      <c r="BX4" s="2">
        <v>4.45</v>
      </c>
      <c r="BY4" s="2">
        <v>144</v>
      </c>
      <c r="BZ4" s="2">
        <v>2</v>
      </c>
      <c r="CA4" s="2" t="s">
        <v>10</v>
      </c>
      <c r="CC4" s="9">
        <v>6950</v>
      </c>
      <c r="CD4" s="2" t="s">
        <v>77</v>
      </c>
      <c r="CF4" s="10">
        <v>60</v>
      </c>
      <c r="CG4" s="10">
        <v>127</v>
      </c>
      <c r="CH4" s="10">
        <v>1</v>
      </c>
      <c r="CQ4" s="52">
        <v>1.1850000000000001</v>
      </c>
      <c r="CR4" s="10">
        <v>1</v>
      </c>
      <c r="CS4" s="10">
        <v>1</v>
      </c>
    </row>
    <row r="5" spans="1:97" ht="18" x14ac:dyDescent="0.55000000000000004">
      <c r="A5" s="30">
        <v>934.27034676384301</v>
      </c>
      <c r="B5" s="30" t="s">
        <v>10</v>
      </c>
      <c r="C5" s="38"/>
      <c r="D5" s="22">
        <v>560</v>
      </c>
      <c r="E5" s="22" t="s">
        <v>10</v>
      </c>
      <c r="G5" s="27">
        <v>2</v>
      </c>
      <c r="H5" s="28">
        <v>257.2</v>
      </c>
      <c r="I5" s="29">
        <v>1</v>
      </c>
      <c r="K5" s="10">
        <v>0</v>
      </c>
      <c r="L5" s="10">
        <v>700</v>
      </c>
      <c r="M5" s="10" t="s">
        <v>10</v>
      </c>
      <c r="N5" s="10"/>
      <c r="O5" s="30">
        <v>31596.616706061479</v>
      </c>
      <c r="P5" s="26" t="s">
        <v>16</v>
      </c>
      <c r="Q5" s="10"/>
      <c r="R5" s="10">
        <v>0.87</v>
      </c>
      <c r="S5" s="45">
        <v>2.5100000000000002</v>
      </c>
      <c r="T5" s="43"/>
      <c r="U5" s="41">
        <v>20</v>
      </c>
      <c r="V5" s="27">
        <v>5</v>
      </c>
      <c r="W5" s="28">
        <v>257.2</v>
      </c>
      <c r="X5" s="27">
        <v>1</v>
      </c>
      <c r="Z5" s="54">
        <v>545</v>
      </c>
      <c r="AA5" s="54">
        <v>1</v>
      </c>
      <c r="AC5" s="10">
        <v>225</v>
      </c>
      <c r="AD5" s="10" t="s">
        <v>27</v>
      </c>
      <c r="AE5" s="31" t="s">
        <v>29</v>
      </c>
      <c r="AF5" s="31">
        <v>30</v>
      </c>
      <c r="AG5" s="31">
        <v>29.7</v>
      </c>
      <c r="AH5" s="27">
        <v>1</v>
      </c>
      <c r="AI5" s="27">
        <v>150</v>
      </c>
      <c r="AJ5" s="28">
        <v>23</v>
      </c>
      <c r="AK5" s="32">
        <v>850</v>
      </c>
      <c r="AL5" s="50">
        <v>3</v>
      </c>
      <c r="AM5" s="10">
        <v>54000</v>
      </c>
      <c r="AN5" s="10" t="s">
        <v>10</v>
      </c>
      <c r="AO5" s="10">
        <v>1</v>
      </c>
      <c r="AQ5" s="2">
        <v>3</v>
      </c>
      <c r="AR5" s="2">
        <v>1.2709999999999999</v>
      </c>
      <c r="AS5" s="2">
        <v>1</v>
      </c>
      <c r="AT5" s="3"/>
      <c r="AU5">
        <v>10500</v>
      </c>
      <c r="AV5">
        <v>3</v>
      </c>
      <c r="AW5">
        <v>500</v>
      </c>
      <c r="AZ5">
        <v>1</v>
      </c>
      <c r="BA5">
        <v>4</v>
      </c>
      <c r="BB5">
        <v>3</v>
      </c>
      <c r="BC5">
        <v>7</v>
      </c>
      <c r="BD5">
        <v>2</v>
      </c>
      <c r="BE5">
        <v>3</v>
      </c>
      <c r="BF5">
        <v>19</v>
      </c>
      <c r="BG5">
        <v>400</v>
      </c>
      <c r="BJ5">
        <v>1</v>
      </c>
      <c r="BK5">
        <v>0</v>
      </c>
      <c r="BL5">
        <v>0</v>
      </c>
      <c r="BM5">
        <v>1</v>
      </c>
      <c r="BN5">
        <v>2</v>
      </c>
      <c r="BO5">
        <v>3</v>
      </c>
      <c r="BP5">
        <v>4</v>
      </c>
      <c r="BS5" s="2">
        <v>4.45</v>
      </c>
      <c r="BT5" s="2">
        <v>492</v>
      </c>
      <c r="BU5" s="2">
        <v>1</v>
      </c>
      <c r="BV5" s="2" t="s">
        <v>10</v>
      </c>
      <c r="BX5" s="2">
        <v>4.45</v>
      </c>
      <c r="BY5" s="2">
        <v>492</v>
      </c>
      <c r="BZ5" s="2">
        <v>1</v>
      </c>
      <c r="CA5" s="2" t="s">
        <v>10</v>
      </c>
      <c r="CC5" s="9">
        <v>7820</v>
      </c>
      <c r="CD5" s="2" t="s">
        <v>77</v>
      </c>
      <c r="CF5" s="10">
        <v>60</v>
      </c>
      <c r="CG5" s="10">
        <v>186</v>
      </c>
      <c r="CH5" s="10">
        <v>1</v>
      </c>
      <c r="CQ5" s="10">
        <v>1.2709999999999999</v>
      </c>
      <c r="CR5" s="10">
        <v>1</v>
      </c>
      <c r="CS5" s="10">
        <v>1</v>
      </c>
    </row>
    <row r="6" spans="1:97" ht="18" x14ac:dyDescent="0.55000000000000004">
      <c r="A6" s="30">
        <v>601.52480276587789</v>
      </c>
      <c r="B6" s="30" t="s">
        <v>10</v>
      </c>
      <c r="C6" s="38"/>
      <c r="D6" s="22">
        <v>800</v>
      </c>
      <c r="E6" s="22" t="s">
        <v>10</v>
      </c>
      <c r="G6" s="27">
        <v>2</v>
      </c>
      <c r="H6" s="28">
        <v>271.10000000000002</v>
      </c>
      <c r="I6" s="29">
        <v>1</v>
      </c>
      <c r="K6" s="10">
        <v>0</v>
      </c>
      <c r="L6" s="10">
        <v>1387</v>
      </c>
      <c r="M6" s="10" t="s">
        <v>10</v>
      </c>
      <c r="N6" s="10"/>
      <c r="O6" s="30">
        <v>31204.861826894459</v>
      </c>
      <c r="P6" s="26" t="s">
        <v>17</v>
      </c>
      <c r="Q6" s="10"/>
      <c r="R6" s="10">
        <v>0.87</v>
      </c>
      <c r="S6" s="45">
        <v>3</v>
      </c>
      <c r="T6" s="43"/>
      <c r="U6" s="41">
        <v>20</v>
      </c>
      <c r="V6" s="27">
        <v>5</v>
      </c>
      <c r="W6" s="28">
        <v>271.10000000000002</v>
      </c>
      <c r="X6" s="27">
        <v>1</v>
      </c>
      <c r="Z6" s="54">
        <v>912</v>
      </c>
      <c r="AA6" s="54">
        <v>1</v>
      </c>
      <c r="AC6" s="10">
        <v>342</v>
      </c>
      <c r="AD6" s="10" t="s">
        <v>27</v>
      </c>
      <c r="AE6" s="31" t="s">
        <v>29</v>
      </c>
      <c r="AF6" s="31">
        <v>40</v>
      </c>
      <c r="AG6" s="31">
        <v>25.8</v>
      </c>
      <c r="AH6" s="27">
        <v>1</v>
      </c>
      <c r="AI6" s="27">
        <v>200</v>
      </c>
      <c r="AJ6" s="28">
        <v>27</v>
      </c>
      <c r="AK6" s="32">
        <v>1250</v>
      </c>
      <c r="AL6" s="50">
        <v>4</v>
      </c>
      <c r="AM6" s="10">
        <v>70000</v>
      </c>
      <c r="AN6" s="10" t="s">
        <v>10</v>
      </c>
      <c r="AO6" s="10">
        <v>1</v>
      </c>
      <c r="AQ6" s="2">
        <v>4</v>
      </c>
      <c r="AR6" s="2">
        <v>1.4179999999999999</v>
      </c>
      <c r="AS6" s="2">
        <v>1</v>
      </c>
      <c r="AT6" s="3"/>
      <c r="AU6">
        <v>19700</v>
      </c>
      <c r="AV6">
        <v>4</v>
      </c>
      <c r="AW6">
        <v>450</v>
      </c>
      <c r="BA6">
        <v>2</v>
      </c>
      <c r="BB6">
        <v>3</v>
      </c>
      <c r="BC6">
        <v>5</v>
      </c>
      <c r="BD6">
        <v>3</v>
      </c>
      <c r="BE6">
        <v>4</v>
      </c>
      <c r="BF6">
        <v>22</v>
      </c>
      <c r="BG6">
        <v>700</v>
      </c>
      <c r="BK6">
        <v>0</v>
      </c>
      <c r="BL6">
        <v>0</v>
      </c>
      <c r="BM6">
        <v>1</v>
      </c>
      <c r="BN6">
        <v>3</v>
      </c>
      <c r="BO6">
        <v>4</v>
      </c>
      <c r="BP6">
        <v>5</v>
      </c>
      <c r="BS6" s="2">
        <v>4.45</v>
      </c>
      <c r="BT6" s="2">
        <v>492</v>
      </c>
      <c r="BU6" s="2">
        <v>0</v>
      </c>
      <c r="BV6" s="2" t="s">
        <v>11</v>
      </c>
      <c r="BX6" s="2">
        <v>4.45</v>
      </c>
      <c r="BY6" s="2">
        <v>492</v>
      </c>
      <c r="BZ6" s="2">
        <v>0</v>
      </c>
      <c r="CA6" s="2" t="s">
        <v>11</v>
      </c>
      <c r="CC6" s="9">
        <v>8790</v>
      </c>
      <c r="CD6" s="2" t="s">
        <v>77</v>
      </c>
      <c r="CF6" s="10">
        <v>60</v>
      </c>
      <c r="CG6" s="10">
        <v>205</v>
      </c>
      <c r="CH6" s="10">
        <v>1</v>
      </c>
      <c r="CQ6" s="10">
        <v>1.4179999999999999</v>
      </c>
      <c r="CR6" s="10">
        <v>1</v>
      </c>
      <c r="CS6" s="10">
        <v>1</v>
      </c>
    </row>
    <row r="7" spans="1:97" ht="18" x14ac:dyDescent="0.55000000000000004">
      <c r="A7" s="30">
        <v>323.97250628102665</v>
      </c>
      <c r="B7" s="30" t="s">
        <v>10</v>
      </c>
      <c r="C7" s="38"/>
      <c r="D7" s="22">
        <v>1130</v>
      </c>
      <c r="E7" s="22" t="s">
        <v>90</v>
      </c>
      <c r="G7" s="27">
        <v>2</v>
      </c>
      <c r="H7" s="28">
        <v>333.7</v>
      </c>
      <c r="I7" s="29">
        <v>1</v>
      </c>
      <c r="K7" s="10">
        <v>0</v>
      </c>
      <c r="L7" s="10">
        <v>85</v>
      </c>
      <c r="M7" s="10" t="s">
        <v>10</v>
      </c>
      <c r="N7" s="10"/>
      <c r="O7" s="30">
        <v>31086.943701037126</v>
      </c>
      <c r="P7" s="26" t="s">
        <v>18</v>
      </c>
      <c r="Q7" s="10"/>
      <c r="R7" s="10">
        <v>0.87</v>
      </c>
      <c r="S7" s="45">
        <v>3.9</v>
      </c>
      <c r="T7" s="43"/>
      <c r="U7" s="41">
        <v>20</v>
      </c>
      <c r="V7" s="27">
        <v>5</v>
      </c>
      <c r="W7" s="28">
        <v>333.7</v>
      </c>
      <c r="X7" s="27">
        <v>1</v>
      </c>
      <c r="Z7" s="54">
        <v>1543</v>
      </c>
      <c r="AA7" s="54">
        <v>1</v>
      </c>
      <c r="AC7" s="10">
        <v>282</v>
      </c>
      <c r="AD7" s="10" t="s">
        <v>27</v>
      </c>
      <c r="AE7" s="31" t="s">
        <v>29</v>
      </c>
      <c r="AF7" s="31">
        <v>50</v>
      </c>
      <c r="AG7" s="31">
        <v>25.2</v>
      </c>
      <c r="AH7" s="27">
        <v>1</v>
      </c>
      <c r="AI7" s="27">
        <v>250</v>
      </c>
      <c r="AJ7" s="28">
        <v>35</v>
      </c>
      <c r="AK7" s="32">
        <v>1310</v>
      </c>
      <c r="AL7" s="50">
        <v>5</v>
      </c>
      <c r="AM7" s="10">
        <v>73000</v>
      </c>
      <c r="AN7" s="10" t="s">
        <v>90</v>
      </c>
      <c r="AO7" s="10">
        <v>0</v>
      </c>
      <c r="AQ7" s="2">
        <v>5</v>
      </c>
      <c r="AR7" s="2">
        <v>1.5529999999999999</v>
      </c>
      <c r="AS7" s="2">
        <v>1</v>
      </c>
      <c r="AT7" s="3"/>
      <c r="AU7">
        <v>25842</v>
      </c>
      <c r="AV7">
        <v>5</v>
      </c>
      <c r="AW7">
        <v>400</v>
      </c>
      <c r="BB7">
        <v>1</v>
      </c>
      <c r="BC7">
        <v>3</v>
      </c>
      <c r="BD7">
        <v>4</v>
      </c>
      <c r="BE7">
        <v>5</v>
      </c>
      <c r="BF7">
        <v>15</v>
      </c>
      <c r="BG7">
        <v>500</v>
      </c>
      <c r="BL7">
        <v>1</v>
      </c>
      <c r="BM7">
        <v>0</v>
      </c>
      <c r="BN7">
        <v>4</v>
      </c>
      <c r="BO7">
        <v>5</v>
      </c>
      <c r="BP7">
        <v>2</v>
      </c>
      <c r="BS7" s="2">
        <v>4.45</v>
      </c>
      <c r="BT7" s="2">
        <v>582</v>
      </c>
      <c r="BU7" s="2">
        <v>0</v>
      </c>
      <c r="BV7" s="2" t="s">
        <v>11</v>
      </c>
      <c r="BX7" s="2">
        <v>4.45</v>
      </c>
      <c r="BY7" s="2">
        <v>582</v>
      </c>
      <c r="BZ7" s="2">
        <v>0</v>
      </c>
      <c r="CA7" s="2" t="s">
        <v>11</v>
      </c>
      <c r="CC7" s="9">
        <v>9120</v>
      </c>
      <c r="CD7" s="2" t="s">
        <v>10</v>
      </c>
      <c r="CF7" s="10">
        <v>60</v>
      </c>
      <c r="CG7" s="10">
        <v>250</v>
      </c>
      <c r="CH7" s="10">
        <v>0</v>
      </c>
      <c r="CQ7" s="10">
        <v>1.5229999999999999</v>
      </c>
      <c r="CR7" s="10">
        <v>1</v>
      </c>
      <c r="CS7" s="10">
        <v>1</v>
      </c>
    </row>
    <row r="8" spans="1:97" ht="18" x14ac:dyDescent="0.55000000000000004">
      <c r="A8" s="30">
        <v>78.319181151658015</v>
      </c>
      <c r="B8" s="30" t="s">
        <v>10</v>
      </c>
      <c r="C8" s="38"/>
      <c r="D8" s="22">
        <v>1720</v>
      </c>
      <c r="E8" s="22" t="s">
        <v>10</v>
      </c>
      <c r="G8" s="27">
        <v>2</v>
      </c>
      <c r="H8" s="28">
        <v>362.90000000000003</v>
      </c>
      <c r="I8" s="29">
        <v>1</v>
      </c>
      <c r="K8" s="10">
        <v>0</v>
      </c>
      <c r="L8" s="10">
        <v>194</v>
      </c>
      <c r="M8" s="10" t="s">
        <v>10</v>
      </c>
      <c r="N8" s="10"/>
      <c r="O8" s="30">
        <v>30543.382453043843</v>
      </c>
      <c r="P8" s="26" t="s">
        <v>17</v>
      </c>
      <c r="Q8" s="10"/>
      <c r="R8" s="10">
        <v>0.87</v>
      </c>
      <c r="S8" s="45">
        <v>4.7</v>
      </c>
      <c r="T8" s="43"/>
      <c r="U8" s="41">
        <v>20</v>
      </c>
      <c r="V8" s="27">
        <v>5</v>
      </c>
      <c r="W8" s="28">
        <v>362.9</v>
      </c>
      <c r="X8" s="27">
        <v>1</v>
      </c>
      <c r="Z8" s="54">
        <v>3100</v>
      </c>
      <c r="AA8" s="54">
        <v>1</v>
      </c>
      <c r="AC8" s="10">
        <v>326</v>
      </c>
      <c r="AD8" s="10" t="s">
        <v>27</v>
      </c>
      <c r="AE8" s="31" t="s">
        <v>30</v>
      </c>
      <c r="AF8" s="31">
        <v>10</v>
      </c>
      <c r="AG8" s="31">
        <v>36.5</v>
      </c>
      <c r="AH8" s="27">
        <v>1</v>
      </c>
      <c r="AI8" s="27">
        <v>300</v>
      </c>
      <c r="AJ8" s="28">
        <v>46</v>
      </c>
      <c r="AK8" s="32">
        <v>1605</v>
      </c>
      <c r="AL8" s="50">
        <v>6</v>
      </c>
      <c r="AM8" s="10">
        <v>73000</v>
      </c>
      <c r="AN8" s="10" t="s">
        <v>90</v>
      </c>
      <c r="AO8" s="10">
        <v>0</v>
      </c>
      <c r="AQ8" s="2">
        <v>6</v>
      </c>
      <c r="AR8" s="2">
        <v>2.9870000000000001</v>
      </c>
      <c r="AS8" s="2">
        <v>1</v>
      </c>
      <c r="AT8" s="3"/>
      <c r="AU8">
        <v>84800</v>
      </c>
      <c r="AV8">
        <v>6</v>
      </c>
      <c r="AW8">
        <v>500</v>
      </c>
      <c r="BC8">
        <v>2</v>
      </c>
      <c r="BD8">
        <v>5</v>
      </c>
      <c r="BE8">
        <v>6</v>
      </c>
      <c r="BF8">
        <v>9</v>
      </c>
      <c r="BG8">
        <v>550</v>
      </c>
      <c r="BM8">
        <v>0</v>
      </c>
      <c r="BN8">
        <v>5</v>
      </c>
      <c r="BO8">
        <v>6</v>
      </c>
      <c r="BP8">
        <v>1</v>
      </c>
      <c r="BS8" s="2">
        <v>4.45</v>
      </c>
      <c r="BT8" s="2">
        <v>631</v>
      </c>
      <c r="BU8" s="2">
        <v>1</v>
      </c>
      <c r="BV8" s="2" t="s">
        <v>10</v>
      </c>
      <c r="BX8" s="2">
        <v>4.45</v>
      </c>
      <c r="BY8" s="2">
        <v>631</v>
      </c>
      <c r="BZ8" s="2">
        <v>1</v>
      </c>
      <c r="CA8" s="2" t="s">
        <v>10</v>
      </c>
      <c r="CC8" s="9">
        <v>9660</v>
      </c>
      <c r="CD8" s="2" t="s">
        <v>77</v>
      </c>
      <c r="CF8" s="10">
        <v>60</v>
      </c>
      <c r="CG8" s="10">
        <v>250</v>
      </c>
      <c r="CH8" s="10">
        <v>0</v>
      </c>
      <c r="CQ8" s="10">
        <v>2.9870000000000001</v>
      </c>
      <c r="CR8" s="10">
        <v>1</v>
      </c>
      <c r="CS8" s="10">
        <v>1</v>
      </c>
    </row>
    <row r="9" spans="1:97" ht="18" x14ac:dyDescent="0.55000000000000004">
      <c r="A9" s="30">
        <v>2345.4527931766766</v>
      </c>
      <c r="B9" s="30" t="s">
        <v>10</v>
      </c>
      <c r="C9" s="38"/>
      <c r="D9" s="22">
        <v>2470</v>
      </c>
      <c r="E9" s="22" t="s">
        <v>90</v>
      </c>
      <c r="G9" s="27">
        <v>2</v>
      </c>
      <c r="H9" s="28">
        <v>366.90000000000003</v>
      </c>
      <c r="I9" s="29">
        <v>1</v>
      </c>
      <c r="K9" s="10">
        <v>0</v>
      </c>
      <c r="L9" s="10">
        <v>754</v>
      </c>
      <c r="M9" s="10" t="s">
        <v>10</v>
      </c>
      <c r="N9" s="10"/>
      <c r="O9" s="30">
        <v>30247.110330529231</v>
      </c>
      <c r="P9" s="26" t="s">
        <v>17</v>
      </c>
      <c r="Q9" s="10"/>
      <c r="R9" s="10">
        <v>0.87</v>
      </c>
      <c r="S9" s="45">
        <v>7.53</v>
      </c>
      <c r="T9" s="43"/>
      <c r="U9" s="41">
        <v>20</v>
      </c>
      <c r="V9" s="27">
        <v>5</v>
      </c>
      <c r="W9" s="28">
        <v>366.9</v>
      </c>
      <c r="X9" s="27">
        <v>1</v>
      </c>
      <c r="Z9" s="55">
        <v>3200</v>
      </c>
      <c r="AA9" s="55">
        <v>0</v>
      </c>
      <c r="AC9" s="10">
        <v>406</v>
      </c>
      <c r="AD9" s="10" t="s">
        <v>27</v>
      </c>
      <c r="AE9" s="31" t="s">
        <v>30</v>
      </c>
      <c r="AF9" s="31">
        <v>20</v>
      </c>
      <c r="AG9" s="31">
        <v>35.300000000000004</v>
      </c>
      <c r="AH9" s="27">
        <v>2</v>
      </c>
      <c r="AI9" s="27">
        <v>50</v>
      </c>
      <c r="AJ9" s="28">
        <v>11</v>
      </c>
      <c r="AK9" s="32">
        <v>1940</v>
      </c>
      <c r="AL9" s="50">
        <v>7</v>
      </c>
      <c r="AM9" s="10">
        <v>80000</v>
      </c>
      <c r="AN9" s="10" t="s">
        <v>90</v>
      </c>
      <c r="AO9" s="10">
        <v>0</v>
      </c>
      <c r="AQ9" s="2">
        <v>7</v>
      </c>
      <c r="AR9" s="2">
        <v>2.9870000000000001</v>
      </c>
      <c r="AS9" s="2">
        <v>1</v>
      </c>
      <c r="AT9" s="3"/>
      <c r="AU9">
        <v>30000</v>
      </c>
      <c r="BD9">
        <v>1</v>
      </c>
      <c r="BF9">
        <v>498</v>
      </c>
      <c r="BN9">
        <v>1</v>
      </c>
      <c r="BP9">
        <v>550</v>
      </c>
      <c r="BS9" s="2">
        <v>4.45</v>
      </c>
      <c r="BT9" s="2">
        <v>631</v>
      </c>
      <c r="BU9" s="2">
        <v>1</v>
      </c>
      <c r="BV9" s="2" t="s">
        <v>10</v>
      </c>
      <c r="BX9" s="2">
        <v>4.45</v>
      </c>
      <c r="BY9" s="2">
        <v>631</v>
      </c>
      <c r="BZ9" s="2">
        <v>1</v>
      </c>
      <c r="CA9" s="2" t="s">
        <v>10</v>
      </c>
      <c r="CC9" s="9">
        <v>9820</v>
      </c>
      <c r="CD9" s="2" t="s">
        <v>77</v>
      </c>
      <c r="CF9" s="10">
        <v>60</v>
      </c>
      <c r="CG9" s="10">
        <v>250</v>
      </c>
      <c r="CH9" s="10">
        <v>0</v>
      </c>
      <c r="CQ9" s="10">
        <v>3.9620000000000002</v>
      </c>
      <c r="CR9" s="10">
        <v>1</v>
      </c>
      <c r="CS9" s="10">
        <v>1</v>
      </c>
    </row>
    <row r="10" spans="1:97" ht="18" x14ac:dyDescent="0.55000000000000004">
      <c r="A10" s="30">
        <v>2173.9816478830021</v>
      </c>
      <c r="B10" s="30" t="s">
        <v>10</v>
      </c>
      <c r="C10" s="38"/>
      <c r="D10" s="22">
        <v>4210</v>
      </c>
      <c r="E10" s="22" t="s">
        <v>90</v>
      </c>
      <c r="G10" s="27">
        <v>2</v>
      </c>
      <c r="H10" s="28">
        <v>400</v>
      </c>
      <c r="I10" s="29">
        <v>0</v>
      </c>
      <c r="K10" s="10">
        <v>0</v>
      </c>
      <c r="L10" s="10">
        <v>466</v>
      </c>
      <c r="M10" s="10" t="s">
        <v>10</v>
      </c>
      <c r="N10" s="10"/>
      <c r="O10" s="30">
        <v>29749.612197569895</v>
      </c>
      <c r="P10" s="26" t="s">
        <v>14</v>
      </c>
      <c r="Q10" s="10"/>
      <c r="R10" s="10">
        <v>0.87</v>
      </c>
      <c r="S10" s="45">
        <v>14.700000000000001</v>
      </c>
      <c r="T10" s="43"/>
      <c r="U10" s="41">
        <v>20</v>
      </c>
      <c r="V10" s="27">
        <v>5</v>
      </c>
      <c r="W10" s="28">
        <v>400</v>
      </c>
      <c r="X10" s="27">
        <v>0</v>
      </c>
      <c r="Z10" s="55">
        <v>3200</v>
      </c>
      <c r="AA10" s="55">
        <v>0</v>
      </c>
      <c r="AC10" s="10">
        <v>483</v>
      </c>
      <c r="AD10" s="10" t="s">
        <v>27</v>
      </c>
      <c r="AE10" s="31" t="s">
        <v>30</v>
      </c>
      <c r="AF10" s="31">
        <v>30</v>
      </c>
      <c r="AG10" s="31">
        <v>32.200000000000003</v>
      </c>
      <c r="AH10" s="27">
        <v>2</v>
      </c>
      <c r="AI10" s="27">
        <v>100</v>
      </c>
      <c r="AJ10" s="28">
        <v>15.5</v>
      </c>
      <c r="AK10" s="32">
        <v>2530</v>
      </c>
      <c r="AL10" s="50">
        <v>8</v>
      </c>
      <c r="AM10" s="10">
        <v>85000</v>
      </c>
      <c r="AN10" s="10" t="s">
        <v>10</v>
      </c>
      <c r="AO10" s="10">
        <v>1</v>
      </c>
      <c r="AQ10" s="2">
        <v>8</v>
      </c>
      <c r="AR10" s="2">
        <v>3.9620000000000002</v>
      </c>
      <c r="AS10" s="2">
        <v>1</v>
      </c>
      <c r="AT10" s="3"/>
      <c r="BD10">
        <v>2</v>
      </c>
      <c r="BF10">
        <v>396</v>
      </c>
      <c r="BN10">
        <v>2</v>
      </c>
      <c r="BP10">
        <v>499</v>
      </c>
      <c r="BS10" s="2">
        <v>4.45</v>
      </c>
      <c r="BT10" s="2">
        <v>638</v>
      </c>
      <c r="BU10" s="2">
        <v>0</v>
      </c>
      <c r="BV10" s="2" t="s">
        <v>11</v>
      </c>
      <c r="BX10" s="2">
        <v>4.45</v>
      </c>
      <c r="BY10" s="2">
        <v>638</v>
      </c>
      <c r="BZ10" s="2">
        <v>0</v>
      </c>
      <c r="CA10" s="2" t="s">
        <v>11</v>
      </c>
      <c r="CC10" s="9">
        <v>11310</v>
      </c>
      <c r="CD10" s="2" t="s">
        <v>77</v>
      </c>
      <c r="CF10" s="10">
        <v>60</v>
      </c>
      <c r="CG10" s="10">
        <v>250</v>
      </c>
      <c r="CH10" s="10">
        <v>0</v>
      </c>
      <c r="CQ10" s="10">
        <v>4</v>
      </c>
      <c r="CR10" s="10">
        <v>0</v>
      </c>
      <c r="CS10" s="10">
        <v>9</v>
      </c>
    </row>
    <row r="11" spans="1:97" ht="18" x14ac:dyDescent="0.55000000000000004">
      <c r="A11" s="30">
        <v>444.51274637287582</v>
      </c>
      <c r="B11" s="30" t="s">
        <v>10</v>
      </c>
      <c r="C11" s="38"/>
      <c r="D11" s="22">
        <v>5230</v>
      </c>
      <c r="E11" s="22" t="s">
        <v>10</v>
      </c>
      <c r="G11" s="27">
        <v>2</v>
      </c>
      <c r="H11" s="28">
        <v>400</v>
      </c>
      <c r="I11" s="29">
        <v>0</v>
      </c>
      <c r="K11" s="10">
        <v>0</v>
      </c>
      <c r="L11" s="10">
        <v>3780</v>
      </c>
      <c r="M11" s="10" t="s">
        <v>11</v>
      </c>
      <c r="N11" s="10"/>
      <c r="O11" s="30">
        <v>29251.86599966816</v>
      </c>
      <c r="P11" s="26" t="s">
        <v>16</v>
      </c>
      <c r="Q11" s="10"/>
      <c r="R11" s="10">
        <v>0.87</v>
      </c>
      <c r="S11" s="45">
        <v>27.76</v>
      </c>
      <c r="T11" s="43"/>
      <c r="U11" s="41">
        <v>20</v>
      </c>
      <c r="V11" s="27">
        <v>5</v>
      </c>
      <c r="W11" s="28">
        <v>400</v>
      </c>
      <c r="X11" s="27">
        <v>0</v>
      </c>
      <c r="Z11" s="55">
        <v>3200</v>
      </c>
      <c r="AA11" s="55">
        <v>0</v>
      </c>
      <c r="AC11" s="10">
        <v>403</v>
      </c>
      <c r="AD11" s="10" t="s">
        <v>27</v>
      </c>
      <c r="AE11" s="31" t="s">
        <v>30</v>
      </c>
      <c r="AF11" s="31">
        <v>40</v>
      </c>
      <c r="AG11" s="31">
        <v>28.8</v>
      </c>
      <c r="AH11" s="27">
        <v>2</v>
      </c>
      <c r="AI11" s="27">
        <v>150</v>
      </c>
      <c r="AJ11" s="28">
        <v>24</v>
      </c>
      <c r="AK11" s="32">
        <v>4750</v>
      </c>
      <c r="AL11" s="50">
        <v>9</v>
      </c>
      <c r="AM11" s="10">
        <v>90000</v>
      </c>
      <c r="AN11" s="10" t="s">
        <v>90</v>
      </c>
      <c r="AO11" s="10">
        <v>0</v>
      </c>
      <c r="AQ11" s="2" t="s">
        <v>107</v>
      </c>
      <c r="AR11" s="2">
        <v>4</v>
      </c>
      <c r="AS11" s="2">
        <v>0</v>
      </c>
      <c r="AT11" s="3"/>
      <c r="BD11">
        <v>3</v>
      </c>
      <c r="BF11">
        <v>440</v>
      </c>
      <c r="BN11">
        <v>3</v>
      </c>
      <c r="BP11">
        <v>699</v>
      </c>
      <c r="BS11" s="2">
        <v>4.45</v>
      </c>
      <c r="BT11" s="2">
        <v>769</v>
      </c>
      <c r="BU11" s="2">
        <v>0</v>
      </c>
      <c r="BV11" s="2" t="s">
        <v>11</v>
      </c>
      <c r="BX11" s="2">
        <v>4.45</v>
      </c>
      <c r="BY11" s="2">
        <v>769</v>
      </c>
      <c r="BZ11" s="2">
        <v>0</v>
      </c>
      <c r="CA11" s="2" t="s">
        <v>11</v>
      </c>
      <c r="CC11" s="9">
        <v>11690</v>
      </c>
      <c r="CD11" s="2" t="s">
        <v>77</v>
      </c>
      <c r="CF11" s="10">
        <v>80</v>
      </c>
      <c r="CG11" s="10">
        <v>55</v>
      </c>
      <c r="CH11" s="10">
        <v>1</v>
      </c>
    </row>
    <row r="12" spans="1:97" ht="18" x14ac:dyDescent="0.55000000000000004">
      <c r="A12" s="30">
        <v>2953.4632138717529</v>
      </c>
      <c r="B12" s="30" t="s">
        <v>10</v>
      </c>
      <c r="C12" s="38"/>
      <c r="D12" s="22">
        <v>6890</v>
      </c>
      <c r="E12" s="22" t="s">
        <v>90</v>
      </c>
      <c r="G12" s="27">
        <v>2</v>
      </c>
      <c r="H12" s="28">
        <v>400</v>
      </c>
      <c r="I12" s="29">
        <v>0</v>
      </c>
      <c r="K12" s="10">
        <v>0</v>
      </c>
      <c r="L12" s="10">
        <v>600</v>
      </c>
      <c r="M12" s="10" t="s">
        <v>10</v>
      </c>
      <c r="N12" s="10"/>
      <c r="O12" s="30">
        <v>28752.68170020559</v>
      </c>
      <c r="P12" s="26" t="s">
        <v>16</v>
      </c>
      <c r="Q12" s="10"/>
      <c r="R12" s="10">
        <v>0.87</v>
      </c>
      <c r="S12" s="45">
        <v>37.4</v>
      </c>
      <c r="T12" s="43"/>
      <c r="U12" s="41">
        <v>20</v>
      </c>
      <c r="V12" s="27">
        <v>5</v>
      </c>
      <c r="W12" s="28">
        <v>400</v>
      </c>
      <c r="X12" s="27">
        <v>0</v>
      </c>
      <c r="Z12" s="55">
        <v>3200</v>
      </c>
      <c r="AA12" s="55">
        <v>0</v>
      </c>
      <c r="AC12" s="10">
        <v>178</v>
      </c>
      <c r="AD12" s="10" t="s">
        <v>27</v>
      </c>
      <c r="AE12" s="31" t="s">
        <v>30</v>
      </c>
      <c r="AF12" s="31">
        <v>50</v>
      </c>
      <c r="AG12" s="31">
        <v>27.1</v>
      </c>
      <c r="AH12" s="27">
        <v>2</v>
      </c>
      <c r="AI12" s="27">
        <v>200</v>
      </c>
      <c r="AJ12" s="28">
        <v>31</v>
      </c>
      <c r="AK12" s="32">
        <v>6000</v>
      </c>
      <c r="AL12" s="50">
        <v>11</v>
      </c>
      <c r="AM12" s="10">
        <v>96000</v>
      </c>
      <c r="AN12" s="10" t="s">
        <v>10</v>
      </c>
      <c r="AO12" s="10">
        <v>1</v>
      </c>
      <c r="BD12">
        <v>4</v>
      </c>
      <c r="BF12">
        <v>485</v>
      </c>
      <c r="BN12">
        <v>4</v>
      </c>
      <c r="BP12">
        <v>398</v>
      </c>
      <c r="BS12" s="2">
        <v>4.45</v>
      </c>
      <c r="BT12" s="2">
        <v>769</v>
      </c>
      <c r="BU12" s="2">
        <v>0</v>
      </c>
      <c r="BV12" s="2" t="s">
        <v>11</v>
      </c>
      <c r="BX12" s="2">
        <v>4.45</v>
      </c>
      <c r="BY12" s="2">
        <v>769</v>
      </c>
      <c r="BZ12" s="2">
        <v>0</v>
      </c>
      <c r="CA12" s="2" t="s">
        <v>11</v>
      </c>
      <c r="CC12" s="9">
        <v>11850</v>
      </c>
      <c r="CD12" s="2" t="s">
        <v>77</v>
      </c>
      <c r="CF12" s="10">
        <v>80</v>
      </c>
      <c r="CG12" s="10">
        <v>63</v>
      </c>
      <c r="CH12" s="10">
        <v>1</v>
      </c>
    </row>
    <row r="13" spans="1:97" x14ac:dyDescent="0.45">
      <c r="A13" s="30">
        <v>225.33885439779749</v>
      </c>
      <c r="B13" s="30" t="s">
        <v>10</v>
      </c>
      <c r="C13" s="39"/>
      <c r="G13" s="27">
        <v>2</v>
      </c>
      <c r="H13" s="28">
        <v>400</v>
      </c>
      <c r="I13" s="29">
        <v>0</v>
      </c>
      <c r="K13" s="10">
        <v>0</v>
      </c>
      <c r="L13" s="10">
        <v>2600</v>
      </c>
      <c r="M13" s="10" t="s">
        <v>11</v>
      </c>
      <c r="N13" s="10"/>
      <c r="O13" s="30">
        <v>28579.468195171765</v>
      </c>
      <c r="P13" s="26" t="s">
        <v>16</v>
      </c>
      <c r="Q13" s="10"/>
      <c r="R13" s="10">
        <v>0.99</v>
      </c>
      <c r="S13" s="45">
        <v>0.8</v>
      </c>
      <c r="T13" s="43"/>
      <c r="U13" s="41">
        <v>20</v>
      </c>
      <c r="V13" s="27">
        <v>5</v>
      </c>
      <c r="W13" s="28">
        <v>400</v>
      </c>
      <c r="X13" s="27">
        <v>0</v>
      </c>
      <c r="AC13" s="10">
        <v>326</v>
      </c>
      <c r="AD13" s="10" t="s">
        <v>27</v>
      </c>
      <c r="AE13" s="31" t="s">
        <v>3</v>
      </c>
      <c r="AF13" s="31">
        <v>10</v>
      </c>
      <c r="AG13" s="31">
        <v>36.9</v>
      </c>
      <c r="AH13" s="27">
        <v>2</v>
      </c>
      <c r="AI13" s="27">
        <v>250</v>
      </c>
      <c r="AJ13" s="28">
        <v>37</v>
      </c>
      <c r="AM13" s="10">
        <v>102000</v>
      </c>
      <c r="AN13" s="10" t="s">
        <v>90</v>
      </c>
      <c r="AO13" s="10">
        <v>0</v>
      </c>
      <c r="BD13">
        <v>5</v>
      </c>
      <c r="BF13">
        <v>576</v>
      </c>
      <c r="BN13">
        <v>5</v>
      </c>
      <c r="BP13">
        <v>595</v>
      </c>
      <c r="BS13" s="2">
        <v>5</v>
      </c>
      <c r="BT13" s="2">
        <v>217</v>
      </c>
      <c r="BU13" s="2">
        <v>1</v>
      </c>
      <c r="BV13" s="2" t="s">
        <v>10</v>
      </c>
      <c r="BX13" s="2">
        <v>5</v>
      </c>
      <c r="BY13" s="2">
        <v>217</v>
      </c>
      <c r="BZ13" s="2">
        <v>1</v>
      </c>
      <c r="CA13" s="2" t="s">
        <v>10</v>
      </c>
      <c r="CC13" s="9">
        <v>11880</v>
      </c>
      <c r="CD13" s="2" t="s">
        <v>77</v>
      </c>
      <c r="CF13" s="10">
        <v>80</v>
      </c>
      <c r="CG13" s="10">
        <v>80</v>
      </c>
      <c r="CH13" s="10">
        <v>1</v>
      </c>
    </row>
    <row r="14" spans="1:97" x14ac:dyDescent="0.45">
      <c r="A14" s="30">
        <v>653.60428548707171</v>
      </c>
      <c r="B14" s="30" t="s">
        <v>10</v>
      </c>
      <c r="C14" s="39"/>
      <c r="G14" s="27">
        <v>2</v>
      </c>
      <c r="H14" s="28">
        <v>400</v>
      </c>
      <c r="I14" s="29">
        <v>0</v>
      </c>
      <c r="K14" s="10">
        <v>0</v>
      </c>
      <c r="L14" s="10">
        <v>2200</v>
      </c>
      <c r="M14" s="10" t="s">
        <v>11</v>
      </c>
      <c r="N14" s="10"/>
      <c r="O14" s="30">
        <v>28195.704221922017</v>
      </c>
      <c r="P14" s="26" t="s">
        <v>17</v>
      </c>
      <c r="Q14" s="10"/>
      <c r="R14" s="10">
        <v>0.99</v>
      </c>
      <c r="S14" s="45">
        <v>1</v>
      </c>
      <c r="T14" s="43"/>
      <c r="U14" s="41">
        <v>20</v>
      </c>
      <c r="V14" s="27">
        <v>5</v>
      </c>
      <c r="W14" s="28">
        <v>400</v>
      </c>
      <c r="X14" s="27">
        <v>0</v>
      </c>
      <c r="AC14" s="10">
        <v>252</v>
      </c>
      <c r="AD14" s="10" t="s">
        <v>27</v>
      </c>
      <c r="AE14" s="31" t="s">
        <v>3</v>
      </c>
      <c r="AF14" s="31">
        <v>20</v>
      </c>
      <c r="AG14" s="31">
        <v>36</v>
      </c>
      <c r="AH14" s="27">
        <v>2</v>
      </c>
      <c r="AI14" s="27">
        <v>300</v>
      </c>
      <c r="AJ14" s="28">
        <v>49</v>
      </c>
      <c r="AM14" s="10">
        <v>108000</v>
      </c>
      <c r="AN14" s="10" t="s">
        <v>10</v>
      </c>
      <c r="AO14" s="10">
        <v>1</v>
      </c>
      <c r="BD14">
        <v>6</v>
      </c>
      <c r="BF14">
        <v>466</v>
      </c>
      <c r="BN14">
        <v>6</v>
      </c>
      <c r="BP14">
        <v>593</v>
      </c>
      <c r="BS14" s="2">
        <v>5</v>
      </c>
      <c r="BT14" s="2">
        <v>236</v>
      </c>
      <c r="BU14" s="2">
        <v>0</v>
      </c>
      <c r="BV14" s="2" t="s">
        <v>11</v>
      </c>
      <c r="BX14" s="2">
        <v>5</v>
      </c>
      <c r="BY14" s="2">
        <v>236</v>
      </c>
      <c r="BZ14" s="2">
        <v>0</v>
      </c>
      <c r="CA14" s="2" t="s">
        <v>11</v>
      </c>
      <c r="CC14" s="9">
        <v>12140</v>
      </c>
      <c r="CD14" s="2" t="s">
        <v>77</v>
      </c>
      <c r="CF14" s="10">
        <v>80</v>
      </c>
      <c r="CG14" s="10">
        <v>126</v>
      </c>
      <c r="CH14" s="10">
        <v>1</v>
      </c>
    </row>
    <row r="15" spans="1:97" x14ac:dyDescent="0.45">
      <c r="A15" s="30">
        <v>1162.1105536827649</v>
      </c>
      <c r="B15" s="30" t="s">
        <v>10</v>
      </c>
      <c r="C15" s="39"/>
      <c r="G15" s="27">
        <v>2</v>
      </c>
      <c r="H15" s="28">
        <v>400</v>
      </c>
      <c r="I15" s="29">
        <v>0</v>
      </c>
      <c r="K15" s="10">
        <v>0</v>
      </c>
      <c r="L15" s="10">
        <v>1300</v>
      </c>
      <c r="M15" s="10" t="s">
        <v>10</v>
      </c>
      <c r="N15" s="10"/>
      <c r="O15" s="30">
        <v>27533.601775002393</v>
      </c>
      <c r="P15" s="26" t="s">
        <v>17</v>
      </c>
      <c r="Q15" s="10"/>
      <c r="R15" s="10">
        <v>0.99</v>
      </c>
      <c r="S15" s="45">
        <v>1.37</v>
      </c>
      <c r="T15" s="43"/>
      <c r="U15" s="41">
        <v>20</v>
      </c>
      <c r="V15" s="27">
        <v>5</v>
      </c>
      <c r="W15" s="28">
        <v>400</v>
      </c>
      <c r="X15" s="27">
        <v>0</v>
      </c>
      <c r="AC15" s="10">
        <v>299</v>
      </c>
      <c r="AD15" s="10" t="s">
        <v>27</v>
      </c>
      <c r="AE15" s="31" t="s">
        <v>3</v>
      </c>
      <c r="AF15" s="31">
        <v>30</v>
      </c>
      <c r="AG15" s="31">
        <v>33.6</v>
      </c>
      <c r="AH15" s="27">
        <v>3</v>
      </c>
      <c r="AI15" s="27">
        <v>50</v>
      </c>
      <c r="AJ15" s="28">
        <v>9</v>
      </c>
      <c r="AM15" s="10">
        <v>118000</v>
      </c>
      <c r="AN15" s="10" t="s">
        <v>10</v>
      </c>
      <c r="AO15" s="10">
        <v>1</v>
      </c>
      <c r="BS15" s="2">
        <v>5</v>
      </c>
      <c r="BT15" s="2">
        <v>281</v>
      </c>
      <c r="BU15" s="2">
        <v>1</v>
      </c>
      <c r="BV15" s="2" t="s">
        <v>10</v>
      </c>
      <c r="BX15" s="2">
        <v>5</v>
      </c>
      <c r="BY15" s="2">
        <v>281</v>
      </c>
      <c r="BZ15" s="2">
        <v>1</v>
      </c>
      <c r="CA15" s="2" t="s">
        <v>10</v>
      </c>
      <c r="CC15" s="9">
        <v>12200</v>
      </c>
      <c r="CD15" s="2" t="s">
        <v>10</v>
      </c>
      <c r="CF15" s="10">
        <v>80</v>
      </c>
      <c r="CG15" s="10">
        <v>137</v>
      </c>
      <c r="CH15" s="10">
        <v>1</v>
      </c>
    </row>
    <row r="16" spans="1:97" x14ac:dyDescent="0.45">
      <c r="A16" s="30">
        <v>8.7576929514838717</v>
      </c>
      <c r="B16" s="30" t="s">
        <v>10</v>
      </c>
      <c r="C16" s="39"/>
      <c r="G16" s="27">
        <v>2</v>
      </c>
      <c r="H16" s="28">
        <v>400</v>
      </c>
      <c r="I16" s="29">
        <v>0</v>
      </c>
      <c r="K16" s="10">
        <v>0</v>
      </c>
      <c r="L16" s="10">
        <v>1625</v>
      </c>
      <c r="M16" s="10" t="s">
        <v>11</v>
      </c>
      <c r="N16" s="10"/>
      <c r="O16" s="30">
        <v>26881.997728414164</v>
      </c>
      <c r="P16" s="26" t="s">
        <v>15</v>
      </c>
      <c r="Q16" s="10"/>
      <c r="R16" s="10">
        <v>0.99</v>
      </c>
      <c r="S16" s="45">
        <v>2.25</v>
      </c>
      <c r="T16" s="43"/>
      <c r="U16" s="41">
        <v>20</v>
      </c>
      <c r="V16" s="27">
        <v>5</v>
      </c>
      <c r="W16" s="28">
        <v>400</v>
      </c>
      <c r="X16" s="27">
        <v>0</v>
      </c>
      <c r="AC16" s="10">
        <v>351</v>
      </c>
      <c r="AD16" s="10" t="s">
        <v>27</v>
      </c>
      <c r="AE16" s="31" t="s">
        <v>3</v>
      </c>
      <c r="AF16" s="31">
        <v>40</v>
      </c>
      <c r="AG16" s="31">
        <v>30.3</v>
      </c>
      <c r="AH16" s="27">
        <v>3</v>
      </c>
      <c r="AI16" s="27">
        <v>100</v>
      </c>
      <c r="AJ16" s="28">
        <v>14</v>
      </c>
      <c r="AM16" s="10">
        <v>128000</v>
      </c>
      <c r="AN16" s="10" t="s">
        <v>90</v>
      </c>
      <c r="AO16" s="10">
        <v>0</v>
      </c>
      <c r="BS16" s="2">
        <v>5</v>
      </c>
      <c r="BT16" s="2">
        <v>346</v>
      </c>
      <c r="BU16" s="2">
        <v>1</v>
      </c>
      <c r="BV16" s="2" t="s">
        <v>10</v>
      </c>
      <c r="BX16" s="2">
        <v>5</v>
      </c>
      <c r="BY16" s="2">
        <v>346</v>
      </c>
      <c r="BZ16" s="2">
        <v>1</v>
      </c>
      <c r="CA16" s="2" t="s">
        <v>10</v>
      </c>
      <c r="CC16" s="9">
        <v>12870</v>
      </c>
      <c r="CD16" s="2" t="s">
        <v>77</v>
      </c>
      <c r="CF16" s="10">
        <v>80</v>
      </c>
      <c r="CG16" s="10">
        <v>192</v>
      </c>
      <c r="CH16" s="10">
        <v>1</v>
      </c>
    </row>
    <row r="17" spans="1:88" x14ac:dyDescent="0.45">
      <c r="A17" s="30">
        <v>2163.3704942331283</v>
      </c>
      <c r="B17" s="30" t="s">
        <v>10</v>
      </c>
      <c r="C17" s="39"/>
      <c r="G17" s="27">
        <v>2</v>
      </c>
      <c r="H17" s="28">
        <v>400</v>
      </c>
      <c r="I17" s="29">
        <v>0</v>
      </c>
      <c r="K17" s="10">
        <v>0</v>
      </c>
      <c r="L17" s="10">
        <v>2129</v>
      </c>
      <c r="M17" s="10" t="s">
        <v>11</v>
      </c>
      <c r="N17" s="10"/>
      <c r="O17" s="30">
        <v>26652.764757625853</v>
      </c>
      <c r="P17" s="26" t="s">
        <v>17</v>
      </c>
      <c r="Q17" s="10"/>
      <c r="R17" s="10">
        <v>0.99</v>
      </c>
      <c r="S17" s="45">
        <v>2.95</v>
      </c>
      <c r="T17" s="43"/>
      <c r="U17" s="41">
        <v>20</v>
      </c>
      <c r="V17" s="27">
        <v>5</v>
      </c>
      <c r="W17" s="28">
        <v>400</v>
      </c>
      <c r="X17" s="27">
        <v>0</v>
      </c>
      <c r="AC17" s="10">
        <v>202</v>
      </c>
      <c r="AD17" s="10" t="s">
        <v>27</v>
      </c>
      <c r="AE17" s="31" t="s">
        <v>3</v>
      </c>
      <c r="AF17" s="31">
        <v>50</v>
      </c>
      <c r="AG17" s="31">
        <v>27.400000000000002</v>
      </c>
      <c r="AH17" s="27">
        <v>3</v>
      </c>
      <c r="AI17" s="27">
        <v>150</v>
      </c>
      <c r="AJ17" s="28">
        <v>21</v>
      </c>
      <c r="AM17" s="10">
        <v>128000</v>
      </c>
      <c r="AN17" s="10" t="s">
        <v>90</v>
      </c>
      <c r="AO17" s="10">
        <v>0</v>
      </c>
      <c r="BS17" s="2">
        <v>5</v>
      </c>
      <c r="BT17" s="2">
        <v>346</v>
      </c>
      <c r="BU17" s="2">
        <v>0</v>
      </c>
      <c r="BV17" s="2" t="s">
        <v>11</v>
      </c>
      <c r="BX17" s="2">
        <v>5</v>
      </c>
      <c r="BY17" s="2">
        <v>346</v>
      </c>
      <c r="BZ17" s="2">
        <v>0</v>
      </c>
      <c r="CA17" s="2" t="s">
        <v>11</v>
      </c>
      <c r="CC17" s="9">
        <v>13150</v>
      </c>
      <c r="CD17" s="2" t="s">
        <v>10</v>
      </c>
      <c r="CF17" s="10">
        <v>80</v>
      </c>
      <c r="CG17" s="10">
        <v>240</v>
      </c>
      <c r="CH17" s="10">
        <v>1</v>
      </c>
    </row>
    <row r="18" spans="1:88" x14ac:dyDescent="0.45">
      <c r="A18" s="30">
        <v>463.84515490765079</v>
      </c>
      <c r="B18" s="30" t="s">
        <v>10</v>
      </c>
      <c r="C18" s="39"/>
      <c r="G18" s="27">
        <v>2</v>
      </c>
      <c r="H18" s="28">
        <v>400</v>
      </c>
      <c r="I18" s="29">
        <v>0</v>
      </c>
      <c r="K18" s="10">
        <v>0</v>
      </c>
      <c r="L18" s="10">
        <v>1500</v>
      </c>
      <c r="M18" s="10" t="s">
        <v>11</v>
      </c>
      <c r="N18" s="10"/>
      <c r="O18" s="30">
        <v>26000.956965076897</v>
      </c>
      <c r="P18" s="26" t="s">
        <v>16</v>
      </c>
      <c r="Q18" s="10"/>
      <c r="R18" s="10">
        <v>0.99</v>
      </c>
      <c r="S18" s="45">
        <v>3.7</v>
      </c>
      <c r="T18" s="43"/>
      <c r="U18" s="41">
        <v>20</v>
      </c>
      <c r="V18" s="27">
        <v>5</v>
      </c>
      <c r="W18" s="28">
        <v>400</v>
      </c>
      <c r="X18" s="27">
        <v>0</v>
      </c>
      <c r="AC18" s="10">
        <v>196</v>
      </c>
      <c r="AD18" s="10" t="s">
        <v>27</v>
      </c>
      <c r="AE18" s="31" t="s">
        <v>31</v>
      </c>
      <c r="AF18" s="31">
        <v>10</v>
      </c>
      <c r="AG18" s="31">
        <v>37.1</v>
      </c>
      <c r="AH18" s="27">
        <v>3</v>
      </c>
      <c r="AI18" s="27">
        <v>200</v>
      </c>
      <c r="AJ18" s="28">
        <v>25</v>
      </c>
      <c r="AM18" s="10">
        <v>132000</v>
      </c>
      <c r="AN18" s="10" t="s">
        <v>10</v>
      </c>
      <c r="AO18" s="10">
        <v>1</v>
      </c>
      <c r="BS18" s="2">
        <v>5</v>
      </c>
      <c r="BT18" s="2">
        <v>411</v>
      </c>
      <c r="BU18" s="2">
        <v>0</v>
      </c>
      <c r="BV18" s="2" t="s">
        <v>11</v>
      </c>
      <c r="BX18" s="2">
        <v>5</v>
      </c>
      <c r="BY18" s="2">
        <v>411</v>
      </c>
      <c r="BZ18" s="2">
        <v>0</v>
      </c>
      <c r="CA18" s="2" t="s">
        <v>11</v>
      </c>
      <c r="CC18" s="9">
        <v>13330</v>
      </c>
      <c r="CD18" s="2" t="s">
        <v>77</v>
      </c>
      <c r="CF18" s="10">
        <v>80</v>
      </c>
      <c r="CG18" s="10">
        <v>250</v>
      </c>
      <c r="CH18" s="10">
        <v>0</v>
      </c>
    </row>
    <row r="19" spans="1:88" x14ac:dyDescent="0.45">
      <c r="A19" s="30">
        <v>3057.5051857255476</v>
      </c>
      <c r="B19" s="30" t="s">
        <v>10</v>
      </c>
      <c r="C19" s="39"/>
      <c r="G19" s="27">
        <v>2</v>
      </c>
      <c r="H19" s="28">
        <v>400</v>
      </c>
      <c r="I19" s="29">
        <v>0</v>
      </c>
      <c r="K19" s="10">
        <v>0</v>
      </c>
      <c r="L19" s="10">
        <v>675</v>
      </c>
      <c r="M19" s="10" t="s">
        <v>10</v>
      </c>
      <c r="N19" s="10"/>
      <c r="O19" s="30">
        <v>25968.376260204597</v>
      </c>
      <c r="P19" s="26" t="s">
        <v>17</v>
      </c>
      <c r="Q19" s="10"/>
      <c r="R19" s="10">
        <v>0.99</v>
      </c>
      <c r="S19" s="45">
        <v>6.07</v>
      </c>
      <c r="T19" s="43"/>
      <c r="U19" s="41">
        <v>20</v>
      </c>
      <c r="V19" s="27">
        <v>5</v>
      </c>
      <c r="W19" s="28">
        <v>400</v>
      </c>
      <c r="X19" s="27">
        <v>0</v>
      </c>
      <c r="AC19" s="10">
        <v>459</v>
      </c>
      <c r="AD19" s="10" t="s">
        <v>27</v>
      </c>
      <c r="AE19" s="31" t="s">
        <v>31</v>
      </c>
      <c r="AF19" s="31">
        <v>20</v>
      </c>
      <c r="AG19" s="31">
        <v>33.799999999999997</v>
      </c>
      <c r="AH19" s="27">
        <v>3</v>
      </c>
      <c r="AI19" s="27">
        <v>250</v>
      </c>
      <c r="AJ19" s="28">
        <v>35</v>
      </c>
      <c r="AM19" s="10">
        <v>141000</v>
      </c>
      <c r="AN19" s="10" t="s">
        <v>10</v>
      </c>
      <c r="AO19" s="10">
        <v>1</v>
      </c>
      <c r="BS19" s="2">
        <v>5</v>
      </c>
      <c r="BT19" s="2">
        <v>414</v>
      </c>
      <c r="BU19" s="2">
        <v>0</v>
      </c>
      <c r="BV19" s="2" t="s">
        <v>11</v>
      </c>
      <c r="BX19" s="2">
        <v>5</v>
      </c>
      <c r="BY19" s="2">
        <v>414</v>
      </c>
      <c r="BZ19" s="2">
        <v>0</v>
      </c>
      <c r="CA19" s="2" t="s">
        <v>11</v>
      </c>
      <c r="CC19" s="9">
        <v>13470</v>
      </c>
      <c r="CD19" s="2" t="s">
        <v>77</v>
      </c>
      <c r="CF19" s="10">
        <v>100</v>
      </c>
      <c r="CG19" s="10">
        <v>13</v>
      </c>
      <c r="CH19" s="10">
        <v>1</v>
      </c>
    </row>
    <row r="20" spans="1:88" x14ac:dyDescent="0.45">
      <c r="A20" s="30">
        <v>5023.6035598208473</v>
      </c>
      <c r="B20" s="30" t="s">
        <v>10</v>
      </c>
      <c r="C20" s="39"/>
      <c r="G20" s="27">
        <v>2</v>
      </c>
      <c r="H20" s="28">
        <v>400</v>
      </c>
      <c r="I20" s="29">
        <v>0</v>
      </c>
      <c r="K20" s="10">
        <v>0</v>
      </c>
      <c r="L20" s="10">
        <v>2500</v>
      </c>
      <c r="M20" s="10" t="s">
        <v>11</v>
      </c>
      <c r="N20" s="10"/>
      <c r="O20" s="30">
        <v>25874.48827199189</v>
      </c>
      <c r="P20" s="26" t="s">
        <v>15</v>
      </c>
      <c r="Q20" s="10"/>
      <c r="R20" s="10">
        <v>0.99</v>
      </c>
      <c r="S20" s="45">
        <v>6.65</v>
      </c>
      <c r="T20" s="43"/>
      <c r="U20" s="41">
        <v>20</v>
      </c>
      <c r="V20" s="27">
        <v>5</v>
      </c>
      <c r="W20" s="28">
        <v>400</v>
      </c>
      <c r="X20" s="27">
        <v>0</v>
      </c>
      <c r="AC20" s="10">
        <v>470</v>
      </c>
      <c r="AD20" s="10" t="s">
        <v>27</v>
      </c>
      <c r="AE20" s="31" t="s">
        <v>31</v>
      </c>
      <c r="AF20" s="31">
        <v>30</v>
      </c>
      <c r="AG20" s="31">
        <v>31.7</v>
      </c>
      <c r="AH20" s="27">
        <v>3</v>
      </c>
      <c r="AI20" s="27">
        <v>300</v>
      </c>
      <c r="AJ20" s="28">
        <v>42</v>
      </c>
      <c r="AM20" s="10">
        <v>141000</v>
      </c>
      <c r="AN20" s="10" t="s">
        <v>90</v>
      </c>
      <c r="AO20" s="10">
        <v>0</v>
      </c>
      <c r="BS20" s="2">
        <v>5</v>
      </c>
      <c r="BT20" s="2">
        <v>414</v>
      </c>
      <c r="BU20" s="2">
        <v>0</v>
      </c>
      <c r="BV20" s="2" t="s">
        <v>11</v>
      </c>
      <c r="BX20" s="2">
        <v>5</v>
      </c>
      <c r="BY20" s="2">
        <v>414</v>
      </c>
      <c r="BZ20" s="2">
        <v>0</v>
      </c>
      <c r="CA20" s="2" t="s">
        <v>11</v>
      </c>
      <c r="CC20" s="9">
        <v>14040</v>
      </c>
      <c r="CD20" s="2" t="s">
        <v>77</v>
      </c>
      <c r="CF20" s="10">
        <v>100</v>
      </c>
      <c r="CG20" s="10">
        <v>15</v>
      </c>
      <c r="CH20" s="10">
        <v>1</v>
      </c>
    </row>
    <row r="21" spans="1:88" x14ac:dyDescent="0.45">
      <c r="A21" s="30">
        <v>620.49604712521625</v>
      </c>
      <c r="B21" s="30" t="s">
        <v>10</v>
      </c>
      <c r="C21" s="39"/>
      <c r="G21" s="27">
        <v>5</v>
      </c>
      <c r="H21" s="28">
        <v>39.800000000000004</v>
      </c>
      <c r="I21" s="29">
        <v>1</v>
      </c>
      <c r="K21" s="10">
        <v>0</v>
      </c>
      <c r="L21" s="10">
        <v>2550</v>
      </c>
      <c r="M21" s="10" t="s">
        <v>11</v>
      </c>
      <c r="N21" s="10"/>
      <c r="O21" s="30">
        <v>25518.823115284387</v>
      </c>
      <c r="P21" s="26" t="s">
        <v>16</v>
      </c>
      <c r="Q21" s="10"/>
      <c r="R21" s="10">
        <v>0.99</v>
      </c>
      <c r="S21" s="45">
        <v>7.05</v>
      </c>
      <c r="T21" s="43"/>
      <c r="U21" s="41">
        <v>20</v>
      </c>
      <c r="V21" s="27">
        <v>10</v>
      </c>
      <c r="W21" s="28">
        <v>39.799999999999997</v>
      </c>
      <c r="X21" s="27">
        <v>1</v>
      </c>
      <c r="AC21" s="10">
        <v>221</v>
      </c>
      <c r="AD21" s="10" t="s">
        <v>27</v>
      </c>
      <c r="AE21" s="31" t="s">
        <v>31</v>
      </c>
      <c r="AF21" s="31">
        <v>40</v>
      </c>
      <c r="AG21" s="31">
        <v>29.3</v>
      </c>
      <c r="AM21" s="10">
        <v>147000</v>
      </c>
      <c r="AN21" s="10" t="s">
        <v>90</v>
      </c>
      <c r="AO21" s="10">
        <v>0</v>
      </c>
      <c r="BS21" s="2">
        <v>5</v>
      </c>
      <c r="BT21" s="2">
        <v>423</v>
      </c>
      <c r="BU21" s="2">
        <v>1</v>
      </c>
      <c r="BV21" s="2" t="s">
        <v>10</v>
      </c>
      <c r="BX21" s="2">
        <v>5</v>
      </c>
      <c r="BY21" s="2">
        <v>423</v>
      </c>
      <c r="BZ21" s="2">
        <v>1</v>
      </c>
      <c r="CA21" s="2" t="s">
        <v>10</v>
      </c>
      <c r="CC21" s="9">
        <v>14300</v>
      </c>
      <c r="CD21" s="2" t="s">
        <v>10</v>
      </c>
      <c r="CF21" s="10">
        <v>100</v>
      </c>
      <c r="CG21" s="10">
        <v>30</v>
      </c>
      <c r="CH21" s="10">
        <v>1</v>
      </c>
      <c r="CJ21" t="s">
        <v>89</v>
      </c>
    </row>
    <row r="22" spans="1:88" x14ac:dyDescent="0.45">
      <c r="A22" s="30">
        <v>327.93803943994442</v>
      </c>
      <c r="B22" s="30" t="s">
        <v>10</v>
      </c>
      <c r="C22" s="39"/>
      <c r="G22" s="27">
        <v>5</v>
      </c>
      <c r="H22" s="28">
        <v>47.1</v>
      </c>
      <c r="I22" s="29">
        <v>1</v>
      </c>
      <c r="K22" s="10">
        <v>0</v>
      </c>
      <c r="L22" s="10">
        <v>1500</v>
      </c>
      <c r="M22" s="10" t="s">
        <v>11</v>
      </c>
      <c r="N22" s="10"/>
      <c r="O22" s="30">
        <v>25406.220400214643</v>
      </c>
      <c r="P22" s="26" t="s">
        <v>16</v>
      </c>
      <c r="Q22" s="10"/>
      <c r="R22" s="10">
        <v>0.99</v>
      </c>
      <c r="S22" s="45">
        <v>7.37</v>
      </c>
      <c r="T22" s="43"/>
      <c r="U22" s="41">
        <v>20</v>
      </c>
      <c r="V22" s="27">
        <v>10</v>
      </c>
      <c r="W22" s="28">
        <v>47.1</v>
      </c>
      <c r="X22" s="27">
        <v>1</v>
      </c>
      <c r="AC22" s="10">
        <v>340</v>
      </c>
      <c r="AD22" s="10" t="s">
        <v>27</v>
      </c>
      <c r="AE22" s="31" t="s">
        <v>31</v>
      </c>
      <c r="AF22" s="31">
        <v>50</v>
      </c>
      <c r="AG22" s="31">
        <v>26.8</v>
      </c>
      <c r="AM22" s="10">
        <v>147000</v>
      </c>
      <c r="AN22" s="10" t="s">
        <v>90</v>
      </c>
      <c r="AO22" s="10">
        <v>0</v>
      </c>
      <c r="BS22" s="2">
        <v>5</v>
      </c>
      <c r="BT22" s="2">
        <v>423</v>
      </c>
      <c r="BU22" s="2">
        <v>0</v>
      </c>
      <c r="BV22" s="2" t="s">
        <v>11</v>
      </c>
      <c r="BX22" s="2">
        <v>5</v>
      </c>
      <c r="BY22" s="2">
        <v>423</v>
      </c>
      <c r="BZ22" s="2">
        <v>0</v>
      </c>
      <c r="CA22" s="2" t="s">
        <v>11</v>
      </c>
      <c r="CC22" s="9">
        <v>17520</v>
      </c>
      <c r="CD22" s="2" t="s">
        <v>10</v>
      </c>
      <c r="CF22" s="10">
        <v>100</v>
      </c>
      <c r="CG22" s="10">
        <v>31</v>
      </c>
      <c r="CH22" s="10">
        <v>1</v>
      </c>
    </row>
    <row r="23" spans="1:88" x14ac:dyDescent="0.45">
      <c r="G23" s="27">
        <v>5</v>
      </c>
      <c r="H23" s="28">
        <v>56</v>
      </c>
      <c r="I23" s="29">
        <v>1</v>
      </c>
      <c r="K23" s="10">
        <v>0</v>
      </c>
      <c r="L23" s="10">
        <v>1765</v>
      </c>
      <c r="M23" s="10" t="s">
        <v>11</v>
      </c>
      <c r="N23" s="10"/>
      <c r="O23" s="30">
        <v>25139.721173564911</v>
      </c>
      <c r="P23" s="26" t="s">
        <v>18</v>
      </c>
      <c r="Q23" s="10"/>
      <c r="R23" s="10">
        <v>1.0900000000000001</v>
      </c>
      <c r="S23" s="45">
        <v>0.17</v>
      </c>
      <c r="T23" s="43"/>
      <c r="U23" s="41">
        <v>20</v>
      </c>
      <c r="V23" s="27">
        <v>10</v>
      </c>
      <c r="W23" s="28">
        <v>56</v>
      </c>
      <c r="X23" s="27">
        <v>1</v>
      </c>
      <c r="AC23" s="10">
        <v>241</v>
      </c>
      <c r="AD23" s="10" t="s">
        <v>27</v>
      </c>
      <c r="AM23" s="10">
        <v>150000</v>
      </c>
      <c r="AN23" s="10" t="s">
        <v>90</v>
      </c>
      <c r="AO23" s="10">
        <v>0</v>
      </c>
      <c r="BS23" s="2">
        <v>5</v>
      </c>
      <c r="BT23" s="2">
        <v>499</v>
      </c>
      <c r="BU23" s="2">
        <v>0</v>
      </c>
      <c r="BV23" s="2" t="s">
        <v>11</v>
      </c>
      <c r="BX23" s="2">
        <v>5</v>
      </c>
      <c r="BY23" s="2">
        <v>499</v>
      </c>
      <c r="BZ23" s="2">
        <v>0</v>
      </c>
      <c r="CA23" s="2" t="s">
        <v>11</v>
      </c>
      <c r="CC23" s="9">
        <v>17540</v>
      </c>
      <c r="CD23" s="2" t="s">
        <v>77</v>
      </c>
      <c r="CF23" s="10">
        <v>100</v>
      </c>
      <c r="CG23" s="10">
        <v>47</v>
      </c>
      <c r="CH23" s="10">
        <v>1</v>
      </c>
    </row>
    <row r="24" spans="1:88" x14ac:dyDescent="0.45">
      <c r="G24" s="27">
        <v>5</v>
      </c>
      <c r="H24" s="28">
        <v>57.1</v>
      </c>
      <c r="I24" s="29">
        <v>1</v>
      </c>
      <c r="K24" s="10">
        <v>0</v>
      </c>
      <c r="L24" s="10">
        <v>1771</v>
      </c>
      <c r="M24" s="10" t="s">
        <v>11</v>
      </c>
      <c r="N24" s="10"/>
      <c r="O24" s="30">
        <v>24947.680949714395</v>
      </c>
      <c r="P24" s="26" t="s">
        <v>15</v>
      </c>
      <c r="Q24" s="10"/>
      <c r="R24" s="10">
        <v>1.0900000000000001</v>
      </c>
      <c r="S24" s="45">
        <v>0.18</v>
      </c>
      <c r="T24" s="43"/>
      <c r="U24" s="41">
        <v>20</v>
      </c>
      <c r="V24" s="27">
        <v>10</v>
      </c>
      <c r="W24" s="28">
        <v>57.1</v>
      </c>
      <c r="X24" s="27">
        <v>1</v>
      </c>
      <c r="AC24" s="10">
        <v>430</v>
      </c>
      <c r="AD24" s="10" t="s">
        <v>27</v>
      </c>
      <c r="AM24" s="10">
        <v>153000</v>
      </c>
      <c r="AN24" s="10" t="s">
        <v>10</v>
      </c>
      <c r="AO24" s="10">
        <v>1</v>
      </c>
      <c r="BS24" s="2">
        <v>5</v>
      </c>
      <c r="BT24" s="2">
        <v>561</v>
      </c>
      <c r="BU24" s="2">
        <v>0</v>
      </c>
      <c r="BV24" s="2" t="s">
        <v>11</v>
      </c>
      <c r="BX24" s="2">
        <v>5</v>
      </c>
      <c r="BY24" s="2">
        <v>561</v>
      </c>
      <c r="BZ24" s="2">
        <v>0</v>
      </c>
      <c r="CA24" s="2" t="s">
        <v>11</v>
      </c>
      <c r="CC24" s="9">
        <v>17890</v>
      </c>
      <c r="CD24" s="2" t="s">
        <v>77</v>
      </c>
      <c r="CF24" s="10">
        <v>100</v>
      </c>
      <c r="CG24" s="10">
        <v>73</v>
      </c>
      <c r="CH24" s="10">
        <v>1</v>
      </c>
    </row>
    <row r="25" spans="1:88" x14ac:dyDescent="0.45">
      <c r="G25" s="27">
        <v>5</v>
      </c>
      <c r="H25" s="28">
        <v>65.900000000000006</v>
      </c>
      <c r="I25" s="29">
        <v>1</v>
      </c>
      <c r="K25" s="10">
        <v>0</v>
      </c>
      <c r="L25" s="10">
        <v>2000</v>
      </c>
      <c r="M25" s="10" t="s">
        <v>11</v>
      </c>
      <c r="N25" s="10"/>
      <c r="O25" s="30">
        <v>24367.66231060469</v>
      </c>
      <c r="P25" s="26" t="s">
        <v>17</v>
      </c>
      <c r="Q25" s="10"/>
      <c r="R25" s="10">
        <v>1.0900000000000001</v>
      </c>
      <c r="S25" s="45">
        <v>0.2</v>
      </c>
      <c r="T25" s="43"/>
      <c r="U25" s="41">
        <v>20</v>
      </c>
      <c r="V25" s="27">
        <v>10</v>
      </c>
      <c r="W25" s="28">
        <v>65.900000000000006</v>
      </c>
      <c r="X25" s="27">
        <v>1</v>
      </c>
      <c r="AC25" s="10">
        <v>29</v>
      </c>
      <c r="AD25" s="10" t="s">
        <v>78</v>
      </c>
      <c r="AM25" s="10">
        <v>153000</v>
      </c>
      <c r="AN25" s="10" t="s">
        <v>90</v>
      </c>
      <c r="AO25" s="10">
        <v>0</v>
      </c>
      <c r="BS25" s="2">
        <v>5</v>
      </c>
      <c r="BT25" s="2">
        <v>574</v>
      </c>
      <c r="BU25" s="2">
        <v>0</v>
      </c>
      <c r="BV25" s="2" t="s">
        <v>11</v>
      </c>
      <c r="BX25" s="2">
        <v>5</v>
      </c>
      <c r="BY25" s="2">
        <v>574</v>
      </c>
      <c r="BZ25" s="2">
        <v>0</v>
      </c>
      <c r="CA25" s="2" t="s">
        <v>11</v>
      </c>
      <c r="CC25" s="9">
        <v>18450</v>
      </c>
      <c r="CD25" s="2" t="s">
        <v>77</v>
      </c>
      <c r="CF25" s="10">
        <v>100</v>
      </c>
      <c r="CG25" s="10">
        <v>95</v>
      </c>
      <c r="CH25" s="10">
        <v>1</v>
      </c>
    </row>
    <row r="26" spans="1:88" x14ac:dyDescent="0.45">
      <c r="G26" s="27">
        <v>5</v>
      </c>
      <c r="H26" s="28">
        <v>77.400000000000006</v>
      </c>
      <c r="I26" s="29">
        <v>1</v>
      </c>
      <c r="K26" s="10">
        <v>0</v>
      </c>
      <c r="L26" s="10">
        <v>460</v>
      </c>
      <c r="M26" s="10" t="s">
        <v>11</v>
      </c>
      <c r="N26" s="10"/>
      <c r="O26" s="30">
        <v>23839.725937474912</v>
      </c>
      <c r="P26" s="26" t="s">
        <v>16</v>
      </c>
      <c r="Q26" s="10"/>
      <c r="R26" s="10">
        <v>1.0900000000000001</v>
      </c>
      <c r="S26" s="45">
        <v>0.24</v>
      </c>
      <c r="T26" s="43"/>
      <c r="U26" s="41">
        <v>20</v>
      </c>
      <c r="V26" s="27">
        <v>10</v>
      </c>
      <c r="W26" s="28">
        <v>77.400000000000006</v>
      </c>
      <c r="X26" s="27">
        <v>1</v>
      </c>
      <c r="AC26" s="10">
        <v>28</v>
      </c>
      <c r="AD26" s="10" t="s">
        <v>78</v>
      </c>
      <c r="AM26" s="10">
        <v>153000</v>
      </c>
      <c r="AN26" s="10" t="s">
        <v>90</v>
      </c>
      <c r="AO26" s="10">
        <v>0</v>
      </c>
      <c r="BS26" s="2">
        <v>5</v>
      </c>
      <c r="BT26" s="2">
        <v>574</v>
      </c>
      <c r="BU26" s="2">
        <v>0</v>
      </c>
      <c r="BV26" s="2" t="s">
        <v>11</v>
      </c>
      <c r="BX26" s="2">
        <v>5</v>
      </c>
      <c r="BY26" s="2">
        <v>574</v>
      </c>
      <c r="BZ26" s="2">
        <v>0</v>
      </c>
      <c r="CA26" s="2" t="s">
        <v>11</v>
      </c>
      <c r="CC26" s="9">
        <v>18960</v>
      </c>
      <c r="CD26" s="2" t="s">
        <v>77</v>
      </c>
      <c r="CF26" s="10">
        <v>100</v>
      </c>
      <c r="CG26" s="10">
        <v>98</v>
      </c>
      <c r="CH26" s="10">
        <v>1</v>
      </c>
    </row>
    <row r="27" spans="1:88" x14ac:dyDescent="0.45">
      <c r="G27" s="27">
        <v>5</v>
      </c>
      <c r="H27" s="28">
        <v>79.600000000000009</v>
      </c>
      <c r="I27" s="29">
        <v>1</v>
      </c>
      <c r="K27" s="10">
        <v>0</v>
      </c>
      <c r="L27" s="10">
        <v>2099</v>
      </c>
      <c r="M27" s="10" t="s">
        <v>11</v>
      </c>
      <c r="N27" s="10"/>
      <c r="O27" s="30">
        <v>23268.605357652741</v>
      </c>
      <c r="P27" s="26" t="s">
        <v>14</v>
      </c>
      <c r="Q27" s="10"/>
      <c r="R27" s="10">
        <v>1.0900000000000001</v>
      </c>
      <c r="S27" s="45">
        <v>0.26</v>
      </c>
      <c r="T27" s="43"/>
      <c r="U27" s="41">
        <v>20</v>
      </c>
      <c r="V27" s="27">
        <v>10</v>
      </c>
      <c r="W27" s="28">
        <v>79.599999999999994</v>
      </c>
      <c r="X27" s="27">
        <v>1</v>
      </c>
      <c r="AC27" s="10">
        <v>28</v>
      </c>
      <c r="AD27" s="10" t="s">
        <v>78</v>
      </c>
      <c r="AM27" s="10">
        <v>154000</v>
      </c>
      <c r="AN27" s="10" t="s">
        <v>90</v>
      </c>
      <c r="AO27" s="10">
        <v>0</v>
      </c>
      <c r="BS27" s="2">
        <v>5</v>
      </c>
      <c r="BT27" s="2">
        <v>699</v>
      </c>
      <c r="BU27" s="2">
        <v>0</v>
      </c>
      <c r="BV27" s="2" t="s">
        <v>11</v>
      </c>
      <c r="BX27" s="2">
        <v>5</v>
      </c>
      <c r="BY27" s="2">
        <v>699</v>
      </c>
      <c r="BZ27" s="2">
        <v>0</v>
      </c>
      <c r="CA27" s="2" t="s">
        <v>11</v>
      </c>
      <c r="CC27" s="9">
        <v>18980</v>
      </c>
      <c r="CD27" s="2" t="s">
        <v>77</v>
      </c>
    </row>
    <row r="28" spans="1:88" x14ac:dyDescent="0.45">
      <c r="G28" s="27">
        <v>5</v>
      </c>
      <c r="H28" s="28">
        <v>85</v>
      </c>
      <c r="I28" s="29">
        <v>1</v>
      </c>
      <c r="K28" s="10">
        <v>0</v>
      </c>
      <c r="L28" s="10">
        <v>1626</v>
      </c>
      <c r="M28" s="10" t="s">
        <v>11</v>
      </c>
      <c r="N28" s="10"/>
      <c r="O28" s="30">
        <v>23016.192109991403</v>
      </c>
      <c r="P28" s="26" t="s">
        <v>17</v>
      </c>
      <c r="Q28" s="10"/>
      <c r="R28" s="10">
        <v>1.0900000000000001</v>
      </c>
      <c r="S28" s="45">
        <v>0.32</v>
      </c>
      <c r="T28" s="43"/>
      <c r="U28" s="41">
        <v>20</v>
      </c>
      <c r="V28" s="27">
        <v>10</v>
      </c>
      <c r="W28" s="28">
        <v>85</v>
      </c>
      <c r="X28" s="27">
        <v>1</v>
      </c>
      <c r="AC28" s="10">
        <v>22</v>
      </c>
      <c r="AD28" s="10" t="s">
        <v>78</v>
      </c>
      <c r="AM28" s="10">
        <v>156000</v>
      </c>
      <c r="AN28" s="10" t="s">
        <v>90</v>
      </c>
      <c r="AO28" s="10">
        <v>0</v>
      </c>
      <c r="BS28" s="2">
        <v>5</v>
      </c>
      <c r="BT28" s="2">
        <v>699</v>
      </c>
      <c r="BU28" s="2">
        <v>0</v>
      </c>
      <c r="BV28" s="2" t="s">
        <v>11</v>
      </c>
      <c r="BX28" s="2">
        <v>5</v>
      </c>
      <c r="BY28" s="2">
        <v>699</v>
      </c>
      <c r="BZ28" s="2">
        <v>0</v>
      </c>
      <c r="CA28" s="2" t="s">
        <v>11</v>
      </c>
      <c r="CC28" s="9">
        <v>19410</v>
      </c>
      <c r="CD28" s="2" t="s">
        <v>77</v>
      </c>
    </row>
    <row r="29" spans="1:88" x14ac:dyDescent="0.45">
      <c r="G29" s="27">
        <v>5</v>
      </c>
      <c r="H29" s="28">
        <v>88.2</v>
      </c>
      <c r="I29" s="29">
        <v>1</v>
      </c>
      <c r="K29" s="10">
        <v>0</v>
      </c>
      <c r="L29" s="10">
        <v>153</v>
      </c>
      <c r="M29" s="10" t="s">
        <v>10</v>
      </c>
      <c r="N29" s="10"/>
      <c r="O29" s="30">
        <v>22663.331411627354</v>
      </c>
      <c r="P29" s="26" t="s">
        <v>14</v>
      </c>
      <c r="Q29" s="10"/>
      <c r="R29" s="10">
        <v>1.0900000000000001</v>
      </c>
      <c r="S29" s="45">
        <v>0.32</v>
      </c>
      <c r="T29" s="43"/>
      <c r="U29" s="41">
        <v>20</v>
      </c>
      <c r="V29" s="27">
        <v>10</v>
      </c>
      <c r="W29" s="28">
        <v>88.2</v>
      </c>
      <c r="X29" s="27">
        <v>1</v>
      </c>
      <c r="AC29" s="10">
        <v>34</v>
      </c>
      <c r="AD29" s="10" t="s">
        <v>78</v>
      </c>
      <c r="AM29" s="10">
        <v>156000</v>
      </c>
      <c r="AN29" s="10" t="s">
        <v>90</v>
      </c>
      <c r="AO29" s="10">
        <v>0</v>
      </c>
      <c r="BS29" s="2">
        <v>5</v>
      </c>
      <c r="BT29" s="2">
        <v>998</v>
      </c>
      <c r="BU29" s="2">
        <v>0</v>
      </c>
      <c r="BV29" s="2" t="s">
        <v>11</v>
      </c>
      <c r="BX29" s="2">
        <v>5</v>
      </c>
      <c r="BY29" s="2">
        <v>998</v>
      </c>
      <c r="BZ29" s="2">
        <v>0</v>
      </c>
      <c r="CA29" s="2" t="s">
        <v>11</v>
      </c>
      <c r="CC29" s="9">
        <v>20100</v>
      </c>
      <c r="CD29" s="2" t="s">
        <v>10</v>
      </c>
    </row>
    <row r="30" spans="1:88" x14ac:dyDescent="0.45">
      <c r="G30" s="27">
        <v>5</v>
      </c>
      <c r="H30" s="28">
        <v>89.2</v>
      </c>
      <c r="I30" s="29">
        <v>1</v>
      </c>
      <c r="K30" s="10">
        <v>0</v>
      </c>
      <c r="L30" s="10">
        <v>1500</v>
      </c>
      <c r="M30" s="10" t="s">
        <v>11</v>
      </c>
      <c r="N30" s="10"/>
      <c r="O30" s="30">
        <v>22427.211626550423</v>
      </c>
      <c r="P30" s="26" t="s">
        <v>14</v>
      </c>
      <c r="Q30" s="10"/>
      <c r="R30" s="10">
        <v>1.0900000000000001</v>
      </c>
      <c r="S30" s="45">
        <v>0.42</v>
      </c>
      <c r="T30" s="43"/>
      <c r="U30" s="41">
        <v>20</v>
      </c>
      <c r="V30" s="27">
        <v>10</v>
      </c>
      <c r="W30" s="28">
        <v>89.2</v>
      </c>
      <c r="X30" s="27">
        <v>1</v>
      </c>
      <c r="AC30" s="10">
        <v>44</v>
      </c>
      <c r="AD30" s="10" t="s">
        <v>78</v>
      </c>
      <c r="AM30" s="10">
        <v>156000</v>
      </c>
      <c r="AN30" s="10" t="s">
        <v>90</v>
      </c>
      <c r="AO30" s="10">
        <v>0</v>
      </c>
      <c r="BS30" s="2">
        <v>5</v>
      </c>
      <c r="BT30" s="2">
        <v>998</v>
      </c>
      <c r="BU30" s="2">
        <v>0</v>
      </c>
      <c r="BV30" s="2" t="s">
        <v>11</v>
      </c>
      <c r="BX30" s="2">
        <v>5</v>
      </c>
      <c r="BY30" s="2">
        <v>998</v>
      </c>
      <c r="BZ30" s="2">
        <v>0</v>
      </c>
      <c r="CA30" s="2" t="s">
        <v>11</v>
      </c>
      <c r="CC30" s="9">
        <v>20100</v>
      </c>
      <c r="CD30" s="2" t="s">
        <v>77</v>
      </c>
    </row>
    <row r="31" spans="1:88" x14ac:dyDescent="0.45">
      <c r="G31" s="27">
        <v>5</v>
      </c>
      <c r="H31" s="28">
        <v>100</v>
      </c>
      <c r="I31" s="29">
        <v>0</v>
      </c>
      <c r="K31" s="10">
        <v>0</v>
      </c>
      <c r="L31" s="10">
        <v>532</v>
      </c>
      <c r="M31" s="10" t="s">
        <v>11</v>
      </c>
      <c r="N31" s="10"/>
      <c r="O31" s="30">
        <v>22424.94921318466</v>
      </c>
      <c r="P31" s="26" t="s">
        <v>17</v>
      </c>
      <c r="Q31" s="10"/>
      <c r="R31" s="10">
        <v>1.0900000000000001</v>
      </c>
      <c r="S31" s="45">
        <v>0.44</v>
      </c>
      <c r="T31" s="43"/>
      <c r="U31" s="41">
        <v>20</v>
      </c>
      <c r="V31" s="27">
        <v>10</v>
      </c>
      <c r="W31" s="28">
        <v>100</v>
      </c>
      <c r="X31" s="27">
        <v>0</v>
      </c>
      <c r="AC31" s="10">
        <v>28</v>
      </c>
      <c r="AD31" s="10" t="s">
        <v>78</v>
      </c>
      <c r="AM31" s="10">
        <v>158000</v>
      </c>
      <c r="AN31" s="10" t="s">
        <v>90</v>
      </c>
      <c r="AO31" s="10">
        <v>0</v>
      </c>
      <c r="BS31" s="2">
        <v>5</v>
      </c>
      <c r="BT31" s="2">
        <v>1041</v>
      </c>
      <c r="BU31" s="2">
        <v>0</v>
      </c>
      <c r="BV31" s="2" t="s">
        <v>11</v>
      </c>
      <c r="BX31" s="2">
        <v>5</v>
      </c>
      <c r="BY31" s="2">
        <v>1041</v>
      </c>
      <c r="BZ31" s="2">
        <v>0</v>
      </c>
      <c r="CA31" s="2" t="s">
        <v>11</v>
      </c>
      <c r="CC31" s="9">
        <v>20150</v>
      </c>
      <c r="CD31" s="2" t="s">
        <v>77</v>
      </c>
    </row>
    <row r="32" spans="1:88" x14ac:dyDescent="0.45">
      <c r="G32" s="27">
        <v>5</v>
      </c>
      <c r="H32" s="28">
        <v>100</v>
      </c>
      <c r="I32" s="29">
        <v>0</v>
      </c>
      <c r="K32" s="10">
        <v>0</v>
      </c>
      <c r="L32" s="10">
        <v>995</v>
      </c>
      <c r="M32" s="10" t="s">
        <v>11</v>
      </c>
      <c r="N32" s="10"/>
      <c r="O32" s="30">
        <v>22361.034887611262</v>
      </c>
      <c r="P32" s="26" t="s">
        <v>18</v>
      </c>
      <c r="Q32" s="10"/>
      <c r="R32" s="10">
        <v>1.0900000000000001</v>
      </c>
      <c r="S32" s="45">
        <v>0.88</v>
      </c>
      <c r="T32" s="43"/>
      <c r="U32" s="41">
        <v>20</v>
      </c>
      <c r="V32" s="27">
        <v>10</v>
      </c>
      <c r="W32" s="28">
        <v>100</v>
      </c>
      <c r="X32" s="27">
        <v>0</v>
      </c>
      <c r="AC32" s="10">
        <v>35</v>
      </c>
      <c r="AD32" s="10" t="s">
        <v>78</v>
      </c>
      <c r="AM32" s="10">
        <v>158000</v>
      </c>
      <c r="AN32" s="10" t="s">
        <v>90</v>
      </c>
      <c r="AO32" s="10">
        <v>0</v>
      </c>
      <c r="BS32" s="2">
        <v>5</v>
      </c>
      <c r="BT32" s="2">
        <v>1041</v>
      </c>
      <c r="BU32" s="2">
        <v>0</v>
      </c>
      <c r="BV32" s="2" t="s">
        <v>11</v>
      </c>
      <c r="BX32" s="2">
        <v>5</v>
      </c>
      <c r="BY32" s="2">
        <v>1041</v>
      </c>
      <c r="BZ32" s="2">
        <v>0</v>
      </c>
      <c r="CA32" s="2" t="s">
        <v>11</v>
      </c>
      <c r="CC32" s="9">
        <v>20320</v>
      </c>
      <c r="CD32" s="2" t="s">
        <v>77</v>
      </c>
    </row>
    <row r="33" spans="7:82" x14ac:dyDescent="0.45">
      <c r="G33" s="27">
        <v>5</v>
      </c>
      <c r="H33" s="28">
        <v>100</v>
      </c>
      <c r="I33" s="29">
        <v>0</v>
      </c>
      <c r="K33" s="10">
        <v>0</v>
      </c>
      <c r="L33" s="10">
        <v>1353</v>
      </c>
      <c r="M33" s="10" t="s">
        <v>11</v>
      </c>
      <c r="N33" s="10"/>
      <c r="O33" s="30">
        <v>22348.589710559852</v>
      </c>
      <c r="P33" s="26" t="s">
        <v>19</v>
      </c>
      <c r="Q33" s="10"/>
      <c r="R33" s="10">
        <v>1.18</v>
      </c>
      <c r="S33" s="45">
        <v>7.2999999999999995E-2</v>
      </c>
      <c r="T33" s="43"/>
      <c r="U33" s="41">
        <v>20</v>
      </c>
      <c r="V33" s="27">
        <v>10</v>
      </c>
      <c r="W33" s="28">
        <v>100</v>
      </c>
      <c r="X33" s="27">
        <v>0</v>
      </c>
      <c r="AC33" s="10">
        <v>21</v>
      </c>
      <c r="AD33" s="10" t="s">
        <v>78</v>
      </c>
      <c r="AM33" s="10">
        <v>158000</v>
      </c>
      <c r="AN33" s="10" t="s">
        <v>90</v>
      </c>
      <c r="AO33" s="10">
        <v>0</v>
      </c>
      <c r="BS33" s="2">
        <v>6.45</v>
      </c>
      <c r="BT33" s="2">
        <v>47.1</v>
      </c>
      <c r="BU33" s="2">
        <v>1</v>
      </c>
      <c r="BV33" s="2" t="s">
        <v>10</v>
      </c>
      <c r="BX33" s="2">
        <v>6.45</v>
      </c>
      <c r="BY33" s="2">
        <v>47.1</v>
      </c>
      <c r="BZ33" s="2">
        <v>1</v>
      </c>
      <c r="CA33" s="2" t="s">
        <v>10</v>
      </c>
      <c r="CC33" s="9">
        <v>20900</v>
      </c>
      <c r="CD33" s="2" t="s">
        <v>10</v>
      </c>
    </row>
    <row r="34" spans="7:82" x14ac:dyDescent="0.45">
      <c r="G34" s="27">
        <v>5</v>
      </c>
      <c r="H34" s="28">
        <v>100</v>
      </c>
      <c r="I34" s="29">
        <v>0</v>
      </c>
      <c r="K34" s="10">
        <v>0</v>
      </c>
      <c r="L34" s="10">
        <v>442</v>
      </c>
      <c r="M34" s="10" t="s">
        <v>11</v>
      </c>
      <c r="N34" s="10"/>
      <c r="O34" s="30">
        <v>21796.818043507825</v>
      </c>
      <c r="P34" s="26" t="s">
        <v>16</v>
      </c>
      <c r="Q34" s="10"/>
      <c r="R34" s="10">
        <v>1.18</v>
      </c>
      <c r="S34" s="45">
        <v>9.8000000000000004E-2</v>
      </c>
      <c r="T34" s="43"/>
      <c r="U34" s="41">
        <v>20</v>
      </c>
      <c r="V34" s="27">
        <v>10</v>
      </c>
      <c r="W34" s="28">
        <v>100</v>
      </c>
      <c r="X34" s="27">
        <v>0</v>
      </c>
      <c r="AC34" s="10">
        <v>34</v>
      </c>
      <c r="AD34" s="10" t="s">
        <v>78</v>
      </c>
      <c r="AM34" s="10">
        <v>161000</v>
      </c>
      <c r="AN34" s="10" t="s">
        <v>10</v>
      </c>
      <c r="AO34" s="10">
        <v>1</v>
      </c>
      <c r="BS34" s="2">
        <v>6.45</v>
      </c>
      <c r="BT34" s="2">
        <v>68.099999999999994</v>
      </c>
      <c r="BU34" s="2">
        <v>1</v>
      </c>
      <c r="BV34" s="2" t="s">
        <v>10</v>
      </c>
      <c r="BX34" s="2">
        <v>6.45</v>
      </c>
      <c r="BY34" s="2">
        <v>68.099999999999994</v>
      </c>
      <c r="BZ34" s="2">
        <v>1</v>
      </c>
      <c r="CA34" s="2" t="s">
        <v>10</v>
      </c>
      <c r="CC34" s="9">
        <v>22700</v>
      </c>
      <c r="CD34" s="2" t="s">
        <v>10</v>
      </c>
    </row>
    <row r="35" spans="7:82" x14ac:dyDescent="0.45">
      <c r="G35" s="27">
        <v>5</v>
      </c>
      <c r="H35" s="28">
        <v>100</v>
      </c>
      <c r="I35" s="29">
        <v>0</v>
      </c>
      <c r="K35" s="10">
        <v>0</v>
      </c>
      <c r="L35" s="10">
        <v>1</v>
      </c>
      <c r="M35" s="10" t="s">
        <v>11</v>
      </c>
      <c r="N35" s="10"/>
      <c r="O35" s="30">
        <v>21188.357865024722</v>
      </c>
      <c r="P35" s="26" t="s">
        <v>14</v>
      </c>
      <c r="Q35" s="10"/>
      <c r="R35" s="10">
        <v>1.18</v>
      </c>
      <c r="S35" s="45">
        <v>0.11700000000000001</v>
      </c>
      <c r="T35" s="43"/>
      <c r="U35" s="41">
        <v>20</v>
      </c>
      <c r="V35" s="27">
        <v>10</v>
      </c>
      <c r="W35" s="28">
        <v>100</v>
      </c>
      <c r="X35" s="27">
        <v>0</v>
      </c>
      <c r="AC35" s="10">
        <v>24</v>
      </c>
      <c r="AD35" s="10" t="s">
        <v>78</v>
      </c>
      <c r="AM35" s="10">
        <v>162000</v>
      </c>
      <c r="AN35" s="10" t="s">
        <v>90</v>
      </c>
      <c r="AO35" s="10">
        <v>0</v>
      </c>
      <c r="BS35" s="2">
        <v>6.45</v>
      </c>
      <c r="BT35" s="2">
        <v>68.099999999999994</v>
      </c>
      <c r="BU35" s="2">
        <v>1</v>
      </c>
      <c r="BV35" s="2" t="s">
        <v>10</v>
      </c>
      <c r="BX35" s="2">
        <v>6.45</v>
      </c>
      <c r="BY35" s="2">
        <v>68.099999999999994</v>
      </c>
      <c r="BZ35" s="2">
        <v>1</v>
      </c>
      <c r="CA35" s="2" t="s">
        <v>10</v>
      </c>
      <c r="CC35" s="9">
        <v>23490</v>
      </c>
      <c r="CD35" s="2" t="s">
        <v>77</v>
      </c>
    </row>
    <row r="36" spans="7:82" x14ac:dyDescent="0.45">
      <c r="G36" s="27">
        <v>5</v>
      </c>
      <c r="H36" s="28">
        <v>100</v>
      </c>
      <c r="I36" s="29">
        <v>0</v>
      </c>
      <c r="K36" s="10">
        <v>0</v>
      </c>
      <c r="L36" s="10">
        <v>522</v>
      </c>
      <c r="M36" s="10" t="s">
        <v>11</v>
      </c>
      <c r="N36" s="10"/>
      <c r="O36" s="30">
        <v>20798.234703990307</v>
      </c>
      <c r="P36" s="26" t="s">
        <v>17</v>
      </c>
      <c r="Q36" s="10"/>
      <c r="R36" s="10">
        <v>1.18</v>
      </c>
      <c r="S36" s="45">
        <v>0.13500000000000001</v>
      </c>
      <c r="T36" s="43"/>
      <c r="U36" s="41">
        <v>20</v>
      </c>
      <c r="V36" s="27">
        <v>10</v>
      </c>
      <c r="W36" s="28">
        <v>100</v>
      </c>
      <c r="X36" s="27">
        <v>0</v>
      </c>
      <c r="AC36" s="10">
        <v>28</v>
      </c>
      <c r="AD36" s="10" t="s">
        <v>78</v>
      </c>
      <c r="AM36" s="10">
        <v>162000</v>
      </c>
      <c r="AN36" s="10" t="s">
        <v>90</v>
      </c>
      <c r="AO36" s="10">
        <v>0</v>
      </c>
      <c r="BS36" s="2">
        <v>6.45</v>
      </c>
      <c r="BT36" s="2">
        <v>90.8</v>
      </c>
      <c r="BU36" s="2">
        <v>1</v>
      </c>
      <c r="BV36" s="2" t="s">
        <v>10</v>
      </c>
      <c r="BX36" s="2">
        <v>6.45</v>
      </c>
      <c r="BY36" s="2">
        <v>90.8</v>
      </c>
      <c r="BZ36" s="2">
        <v>1</v>
      </c>
      <c r="CA36" s="2" t="s">
        <v>10</v>
      </c>
      <c r="CC36" s="9">
        <v>26510</v>
      </c>
      <c r="CD36" s="2" t="s">
        <v>10</v>
      </c>
    </row>
    <row r="37" spans="7:82" x14ac:dyDescent="0.45">
      <c r="G37" s="27">
        <v>5</v>
      </c>
      <c r="H37" s="28">
        <v>100</v>
      </c>
      <c r="I37" s="29">
        <v>0</v>
      </c>
      <c r="K37" s="10">
        <v>0</v>
      </c>
      <c r="L37" s="10">
        <v>777</v>
      </c>
      <c r="M37" s="10" t="s">
        <v>11</v>
      </c>
      <c r="N37" s="10"/>
      <c r="O37" s="30">
        <v>20647.547045056453</v>
      </c>
      <c r="P37" s="26" t="s">
        <v>15</v>
      </c>
      <c r="Q37" s="10"/>
      <c r="R37" s="10">
        <v>1.18</v>
      </c>
      <c r="S37" s="45">
        <v>0.17500000000000002</v>
      </c>
      <c r="T37" s="43"/>
      <c r="U37" s="41">
        <v>20</v>
      </c>
      <c r="V37" s="27">
        <v>10</v>
      </c>
      <c r="W37" s="28">
        <v>100</v>
      </c>
      <c r="X37" s="27">
        <v>0</v>
      </c>
      <c r="AC37" s="10">
        <v>35</v>
      </c>
      <c r="AD37" s="10" t="s">
        <v>78</v>
      </c>
      <c r="AM37" s="10">
        <v>165000</v>
      </c>
      <c r="AN37" s="10" t="s">
        <v>90</v>
      </c>
      <c r="AO37" s="10">
        <v>0</v>
      </c>
      <c r="BS37" s="2">
        <v>6.45</v>
      </c>
      <c r="BT37" s="2">
        <v>103.6</v>
      </c>
      <c r="BU37" s="2">
        <v>1</v>
      </c>
      <c r="BV37" s="2" t="s">
        <v>10</v>
      </c>
      <c r="BX37" s="2">
        <v>6.45</v>
      </c>
      <c r="BY37" s="2">
        <v>103.6</v>
      </c>
      <c r="BZ37" s="2">
        <v>1</v>
      </c>
      <c r="CA37" s="2" t="s">
        <v>10</v>
      </c>
      <c r="CC37" s="9">
        <v>27410</v>
      </c>
      <c r="CD37" s="2" t="s">
        <v>77</v>
      </c>
    </row>
    <row r="38" spans="7:82" x14ac:dyDescent="0.45">
      <c r="G38" s="27">
        <v>5</v>
      </c>
      <c r="H38" s="28">
        <v>100</v>
      </c>
      <c r="I38" s="29">
        <v>0</v>
      </c>
      <c r="K38" s="10">
        <v>0</v>
      </c>
      <c r="L38" s="10">
        <v>792</v>
      </c>
      <c r="M38" s="10" t="s">
        <v>11</v>
      </c>
      <c r="N38" s="10"/>
      <c r="O38" s="30">
        <v>19447.118171669252</v>
      </c>
      <c r="P38" s="26" t="s">
        <v>15</v>
      </c>
      <c r="Q38" s="10"/>
      <c r="R38" s="10">
        <v>1.18</v>
      </c>
      <c r="S38" s="45">
        <v>0.26200000000000001</v>
      </c>
      <c r="T38" s="43"/>
      <c r="U38" s="41">
        <v>20</v>
      </c>
      <c r="V38" s="27">
        <v>10</v>
      </c>
      <c r="W38" s="28">
        <v>100</v>
      </c>
      <c r="X38" s="27">
        <v>0</v>
      </c>
      <c r="AC38" s="10">
        <v>29</v>
      </c>
      <c r="AD38" s="10" t="s">
        <v>78</v>
      </c>
      <c r="AM38" s="10">
        <v>165000</v>
      </c>
      <c r="AN38" s="10" t="s">
        <v>90</v>
      </c>
      <c r="AO38" s="10">
        <v>0</v>
      </c>
      <c r="BS38" s="2">
        <v>6.45</v>
      </c>
      <c r="BT38" s="2">
        <v>106</v>
      </c>
      <c r="BU38" s="2">
        <v>1</v>
      </c>
      <c r="BV38" s="2" t="s">
        <v>10</v>
      </c>
      <c r="BX38" s="2">
        <v>6.45</v>
      </c>
      <c r="BY38" s="2">
        <v>106</v>
      </c>
      <c r="BZ38" s="2">
        <v>1</v>
      </c>
      <c r="CA38" s="2" t="s">
        <v>10</v>
      </c>
      <c r="CC38" s="9">
        <v>27490</v>
      </c>
      <c r="CD38" s="2" t="s">
        <v>10</v>
      </c>
    </row>
    <row r="39" spans="7:82" x14ac:dyDescent="0.45">
      <c r="G39" s="27">
        <v>10</v>
      </c>
      <c r="H39" s="28">
        <v>9.1</v>
      </c>
      <c r="I39" s="29">
        <v>1</v>
      </c>
      <c r="K39" s="10">
        <v>0</v>
      </c>
      <c r="L39" s="10">
        <v>912</v>
      </c>
      <c r="M39" s="10" t="s">
        <v>11</v>
      </c>
      <c r="N39" s="10"/>
      <c r="O39" s="30">
        <v>18815.764989966468</v>
      </c>
      <c r="P39" s="26" t="s">
        <v>14</v>
      </c>
      <c r="Q39" s="10"/>
      <c r="R39" s="10">
        <v>1.18</v>
      </c>
      <c r="S39" s="45">
        <v>0.27</v>
      </c>
      <c r="T39" s="43"/>
      <c r="U39" s="41">
        <v>50</v>
      </c>
      <c r="V39" s="27">
        <v>5</v>
      </c>
      <c r="W39" s="28">
        <v>9.1</v>
      </c>
      <c r="X39" s="27">
        <v>1</v>
      </c>
      <c r="AC39" s="10">
        <v>15</v>
      </c>
      <c r="AD39" s="10" t="s">
        <v>78</v>
      </c>
      <c r="AM39" s="10">
        <v>166000</v>
      </c>
      <c r="AN39" s="10" t="s">
        <v>90</v>
      </c>
      <c r="AO39" s="10">
        <v>0</v>
      </c>
      <c r="BS39" s="2">
        <v>6.45</v>
      </c>
      <c r="BT39" s="2">
        <v>115</v>
      </c>
      <c r="BU39" s="2">
        <v>1</v>
      </c>
      <c r="BV39" s="2" t="s">
        <v>10</v>
      </c>
      <c r="BX39" s="2">
        <v>6.45</v>
      </c>
      <c r="BY39" s="2">
        <v>115</v>
      </c>
      <c r="BZ39" s="2">
        <v>1</v>
      </c>
      <c r="CA39" s="2" t="s">
        <v>10</v>
      </c>
      <c r="CC39" s="2">
        <v>27890</v>
      </c>
      <c r="CD39" s="2" t="s">
        <v>77</v>
      </c>
    </row>
    <row r="40" spans="7:82" x14ac:dyDescent="0.45">
      <c r="G40" s="27">
        <v>10</v>
      </c>
      <c r="H40" s="28">
        <v>9.8000000000000007</v>
      </c>
      <c r="I40" s="29">
        <v>1</v>
      </c>
      <c r="K40" s="10">
        <v>0</v>
      </c>
      <c r="L40" s="10">
        <v>37</v>
      </c>
      <c r="M40" s="10" t="s">
        <v>11</v>
      </c>
      <c r="N40" s="10"/>
      <c r="O40" s="30">
        <v>18660.644139898501</v>
      </c>
      <c r="P40" s="26" t="s">
        <v>15</v>
      </c>
      <c r="Q40" s="10"/>
      <c r="R40" s="10">
        <v>1.18</v>
      </c>
      <c r="S40" s="45">
        <v>0.35000000000000003</v>
      </c>
      <c r="T40" s="43"/>
      <c r="U40" s="41">
        <v>50</v>
      </c>
      <c r="V40" s="27">
        <v>5</v>
      </c>
      <c r="W40" s="28">
        <v>9.8000000000000007</v>
      </c>
      <c r="X40" s="27">
        <v>1</v>
      </c>
      <c r="AC40" s="10">
        <v>37</v>
      </c>
      <c r="AD40" s="10" t="s">
        <v>78</v>
      </c>
      <c r="AM40" s="10">
        <v>166000</v>
      </c>
      <c r="AN40" s="10" t="s">
        <v>90</v>
      </c>
      <c r="AO40" s="10">
        <v>0</v>
      </c>
      <c r="BS40" s="2">
        <v>6.45</v>
      </c>
      <c r="BT40" s="2">
        <v>126</v>
      </c>
      <c r="BU40" s="2">
        <v>2</v>
      </c>
      <c r="BV40" s="2" t="s">
        <v>10</v>
      </c>
      <c r="BX40" s="2">
        <v>6.45</v>
      </c>
      <c r="BY40" s="2">
        <v>126</v>
      </c>
      <c r="BZ40" s="2">
        <v>2</v>
      </c>
      <c r="CA40" s="2" t="s">
        <v>10</v>
      </c>
      <c r="CC40" s="2">
        <v>28100</v>
      </c>
      <c r="CD40" s="2" t="s">
        <v>77</v>
      </c>
    </row>
    <row r="41" spans="7:82" x14ac:dyDescent="0.45">
      <c r="G41" s="27">
        <v>10</v>
      </c>
      <c r="H41" s="28">
        <v>11.5</v>
      </c>
      <c r="I41" s="29">
        <v>1</v>
      </c>
      <c r="K41" s="10">
        <v>0</v>
      </c>
      <c r="L41" s="10">
        <v>24</v>
      </c>
      <c r="M41" s="10" t="s">
        <v>11</v>
      </c>
      <c r="N41" s="10"/>
      <c r="O41" s="30">
        <v>18137.433566073429</v>
      </c>
      <c r="P41" s="26" t="s">
        <v>15</v>
      </c>
      <c r="Q41" s="10"/>
      <c r="R41" s="10">
        <v>1.18</v>
      </c>
      <c r="S41" s="45">
        <v>0.38600000000000001</v>
      </c>
      <c r="T41" s="43"/>
      <c r="U41" s="41">
        <v>50</v>
      </c>
      <c r="V41" s="27">
        <v>5</v>
      </c>
      <c r="W41" s="28">
        <v>11.5</v>
      </c>
      <c r="X41" s="27">
        <v>1</v>
      </c>
      <c r="AC41" s="10">
        <v>16</v>
      </c>
      <c r="AD41" s="10" t="s">
        <v>78</v>
      </c>
      <c r="AM41" s="10">
        <v>166000</v>
      </c>
      <c r="AN41" s="10" t="s">
        <v>90</v>
      </c>
      <c r="AO41" s="10">
        <v>0</v>
      </c>
      <c r="BS41" s="2">
        <v>6.45</v>
      </c>
      <c r="BT41" s="2">
        <v>146.6</v>
      </c>
      <c r="BU41" s="2">
        <v>1</v>
      </c>
      <c r="BV41" s="2" t="s">
        <v>10</v>
      </c>
      <c r="BX41" s="2">
        <v>6.45</v>
      </c>
      <c r="BY41" s="2">
        <v>146.6</v>
      </c>
      <c r="BZ41" s="2">
        <v>1</v>
      </c>
      <c r="CA41" s="2" t="s">
        <v>10</v>
      </c>
    </row>
    <row r="42" spans="7:82" x14ac:dyDescent="0.45">
      <c r="G42" s="27">
        <v>10</v>
      </c>
      <c r="H42" s="28">
        <v>14.4</v>
      </c>
      <c r="I42" s="29">
        <v>1</v>
      </c>
      <c r="K42" s="10">
        <v>0</v>
      </c>
      <c r="L42" s="10">
        <v>10</v>
      </c>
      <c r="M42" s="10" t="s">
        <v>11</v>
      </c>
      <c r="N42" s="10"/>
      <c r="O42" s="30">
        <v>18044.067578196027</v>
      </c>
      <c r="P42" s="26" t="s">
        <v>14</v>
      </c>
      <c r="Q42" s="10"/>
      <c r="R42" s="10">
        <v>1.18</v>
      </c>
      <c r="S42" s="45">
        <v>0.45600000000000002</v>
      </c>
      <c r="T42" s="43"/>
      <c r="U42" s="41">
        <v>50</v>
      </c>
      <c r="V42" s="27">
        <v>5</v>
      </c>
      <c r="W42" s="28">
        <v>14.4</v>
      </c>
      <c r="X42" s="27">
        <v>1</v>
      </c>
      <c r="AC42" s="10">
        <v>33</v>
      </c>
      <c r="AD42" s="10" t="s">
        <v>78</v>
      </c>
      <c r="AM42" s="10">
        <v>168000</v>
      </c>
      <c r="AN42" s="10" t="s">
        <v>90</v>
      </c>
      <c r="AO42" s="10">
        <v>0</v>
      </c>
      <c r="BS42" s="2">
        <v>6.45</v>
      </c>
      <c r="BT42" s="2">
        <v>229</v>
      </c>
      <c r="BU42" s="2">
        <v>0</v>
      </c>
      <c r="BV42" s="2" t="s">
        <v>11</v>
      </c>
      <c r="BX42" s="2">
        <v>6.45</v>
      </c>
      <c r="BY42" s="2">
        <v>229</v>
      </c>
      <c r="BZ42" s="2">
        <v>0</v>
      </c>
      <c r="CA42" s="2" t="s">
        <v>11</v>
      </c>
    </row>
    <row r="43" spans="7:82" x14ac:dyDescent="0.45">
      <c r="G43" s="27">
        <v>10</v>
      </c>
      <c r="H43" s="28">
        <v>16.100000000000001</v>
      </c>
      <c r="I43" s="29">
        <v>1</v>
      </c>
      <c r="K43" s="10">
        <v>1</v>
      </c>
      <c r="L43" s="10">
        <v>1557</v>
      </c>
      <c r="M43" s="10" t="s">
        <v>11</v>
      </c>
      <c r="N43" s="10"/>
      <c r="O43" s="30">
        <v>17774.171412571784</v>
      </c>
      <c r="P43" s="26" t="s">
        <v>19</v>
      </c>
      <c r="U43" s="41">
        <v>50</v>
      </c>
      <c r="V43" s="27">
        <v>5</v>
      </c>
      <c r="W43" s="28">
        <v>16.100000000000001</v>
      </c>
      <c r="X43" s="27">
        <v>1</v>
      </c>
      <c r="AC43" s="10">
        <v>28</v>
      </c>
      <c r="AD43" s="10" t="s">
        <v>78</v>
      </c>
      <c r="AM43" s="10">
        <v>168000</v>
      </c>
      <c r="AN43" s="10" t="s">
        <v>90</v>
      </c>
      <c r="AO43" s="10">
        <v>0</v>
      </c>
      <c r="BS43" s="2">
        <v>6.45</v>
      </c>
      <c r="BT43" s="2">
        <v>240</v>
      </c>
      <c r="BU43" s="2">
        <v>0</v>
      </c>
      <c r="BV43" s="2" t="s">
        <v>11</v>
      </c>
      <c r="BX43" s="2">
        <v>6.45</v>
      </c>
      <c r="BY43" s="2">
        <v>240</v>
      </c>
      <c r="BZ43" s="2">
        <v>0</v>
      </c>
      <c r="CA43" s="2" t="s">
        <v>11</v>
      </c>
    </row>
    <row r="44" spans="7:82" x14ac:dyDescent="0.45">
      <c r="G44" s="27">
        <v>10</v>
      </c>
      <c r="H44" s="28">
        <v>20.3</v>
      </c>
      <c r="I44" s="29">
        <v>1</v>
      </c>
      <c r="K44" s="10">
        <v>1</v>
      </c>
      <c r="L44" s="10">
        <v>2149</v>
      </c>
      <c r="M44" s="10" t="s">
        <v>11</v>
      </c>
      <c r="N44" s="10"/>
      <c r="O44" s="30">
        <v>17587.635064527851</v>
      </c>
      <c r="P44" s="26" t="s">
        <v>17</v>
      </c>
      <c r="U44" s="41">
        <v>50</v>
      </c>
      <c r="V44" s="27">
        <v>5</v>
      </c>
      <c r="W44" s="28">
        <v>20.3</v>
      </c>
      <c r="X44" s="27">
        <v>1</v>
      </c>
      <c r="AC44" s="10">
        <v>19</v>
      </c>
      <c r="AD44" s="10" t="s">
        <v>78</v>
      </c>
      <c r="AM44" s="10">
        <v>171000</v>
      </c>
      <c r="AN44" s="10" t="s">
        <v>90</v>
      </c>
      <c r="AO44" s="10">
        <v>0</v>
      </c>
      <c r="BS44" s="2">
        <v>6.45</v>
      </c>
      <c r="BT44" s="2">
        <v>240</v>
      </c>
      <c r="BU44" s="2">
        <v>1</v>
      </c>
      <c r="BV44" s="2" t="s">
        <v>10</v>
      </c>
      <c r="BX44" s="2">
        <v>6.45</v>
      </c>
      <c r="BY44" s="2">
        <v>240</v>
      </c>
      <c r="BZ44" s="2">
        <v>1</v>
      </c>
      <c r="CA44" s="2" t="s">
        <v>10</v>
      </c>
    </row>
    <row r="45" spans="7:82" x14ac:dyDescent="0.45">
      <c r="G45" s="27">
        <v>10</v>
      </c>
      <c r="H45" s="28">
        <v>29.400000000000002</v>
      </c>
      <c r="I45" s="29">
        <v>1</v>
      </c>
      <c r="K45" s="10">
        <v>1</v>
      </c>
      <c r="L45" s="10">
        <v>2102</v>
      </c>
      <c r="M45" s="10" t="s">
        <v>11</v>
      </c>
      <c r="N45" s="10"/>
      <c r="O45" s="30">
        <v>17340.467639847739</v>
      </c>
      <c r="P45" s="26" t="s">
        <v>18</v>
      </c>
      <c r="U45" s="41">
        <v>50</v>
      </c>
      <c r="V45" s="27">
        <v>5</v>
      </c>
      <c r="W45" s="28">
        <v>29.4</v>
      </c>
      <c r="X45" s="27">
        <v>1</v>
      </c>
      <c r="AC45" s="10">
        <v>38</v>
      </c>
      <c r="AD45" s="10" t="s">
        <v>78</v>
      </c>
      <c r="AM45" s="10">
        <v>173000</v>
      </c>
      <c r="AN45" s="10" t="s">
        <v>10</v>
      </c>
      <c r="AO45" s="10">
        <v>1</v>
      </c>
      <c r="BS45" s="2">
        <v>6.45</v>
      </c>
      <c r="BT45" s="2">
        <v>278</v>
      </c>
      <c r="BU45" s="2">
        <v>0</v>
      </c>
      <c r="BV45" s="2" t="s">
        <v>11</v>
      </c>
      <c r="BX45" s="2">
        <v>6.45</v>
      </c>
      <c r="BY45" s="2">
        <v>278</v>
      </c>
      <c r="BZ45" s="2">
        <v>0</v>
      </c>
      <c r="CA45" s="2" t="s">
        <v>11</v>
      </c>
    </row>
    <row r="46" spans="7:82" x14ac:dyDescent="0.45">
      <c r="G46" s="27">
        <v>10</v>
      </c>
      <c r="H46" s="28">
        <v>30.8</v>
      </c>
      <c r="I46" s="29">
        <v>1</v>
      </c>
      <c r="K46" s="10">
        <v>1</v>
      </c>
      <c r="L46" s="10">
        <v>1941</v>
      </c>
      <c r="M46" s="10" t="s">
        <v>11</v>
      </c>
      <c r="N46" s="10"/>
      <c r="O46" s="30">
        <v>17295.046256018206</v>
      </c>
      <c r="P46" s="26" t="s">
        <v>17</v>
      </c>
      <c r="U46" s="41">
        <v>50</v>
      </c>
      <c r="V46" s="27">
        <v>5</v>
      </c>
      <c r="W46" s="28">
        <v>30.8</v>
      </c>
      <c r="X46" s="27">
        <v>1</v>
      </c>
      <c r="AC46" s="10">
        <v>11</v>
      </c>
      <c r="AD46" s="10" t="s">
        <v>78</v>
      </c>
      <c r="AM46" s="10">
        <v>177000</v>
      </c>
      <c r="AN46" s="10" t="s">
        <v>90</v>
      </c>
      <c r="AO46" s="10">
        <v>0</v>
      </c>
      <c r="BS46" s="2">
        <v>6.45</v>
      </c>
      <c r="BT46" s="2">
        <v>278</v>
      </c>
      <c r="BU46" s="2">
        <v>0</v>
      </c>
      <c r="BV46" s="2" t="s">
        <v>11</v>
      </c>
      <c r="BX46" s="2">
        <v>6.45</v>
      </c>
      <c r="BY46" s="2">
        <v>278</v>
      </c>
      <c r="BZ46" s="2">
        <v>0</v>
      </c>
      <c r="CA46" s="2" t="s">
        <v>11</v>
      </c>
    </row>
    <row r="47" spans="7:82" x14ac:dyDescent="0.45">
      <c r="G47" s="27">
        <v>10</v>
      </c>
      <c r="H47" s="28">
        <v>32.6</v>
      </c>
      <c r="I47" s="29">
        <v>1</v>
      </c>
      <c r="K47" s="10">
        <v>1</v>
      </c>
      <c r="L47" s="10">
        <v>2072</v>
      </c>
      <c r="M47" s="10" t="s">
        <v>11</v>
      </c>
      <c r="N47" s="10"/>
      <c r="O47" s="30">
        <v>17074.389231884496</v>
      </c>
      <c r="P47" s="26" t="s">
        <v>16</v>
      </c>
      <c r="U47" s="41">
        <v>50</v>
      </c>
      <c r="V47" s="27">
        <v>5</v>
      </c>
      <c r="W47" s="28">
        <v>32.6</v>
      </c>
      <c r="X47" s="27">
        <v>1</v>
      </c>
      <c r="AC47" s="10">
        <v>22</v>
      </c>
      <c r="AD47" s="10" t="s">
        <v>78</v>
      </c>
      <c r="AM47" s="10">
        <v>181000</v>
      </c>
      <c r="AN47" s="10" t="s">
        <v>90</v>
      </c>
      <c r="AO47" s="10">
        <v>0</v>
      </c>
      <c r="BS47" s="2">
        <v>6.45</v>
      </c>
      <c r="BT47" s="2">
        <v>289</v>
      </c>
      <c r="BU47" s="2">
        <v>0</v>
      </c>
      <c r="BV47" s="2" t="s">
        <v>11</v>
      </c>
      <c r="BX47" s="2">
        <v>6.45</v>
      </c>
      <c r="BY47" s="2">
        <v>289</v>
      </c>
      <c r="BZ47" s="2">
        <v>0</v>
      </c>
      <c r="CA47" s="2" t="s">
        <v>11</v>
      </c>
    </row>
    <row r="48" spans="7:82" x14ac:dyDescent="0.45">
      <c r="G48" s="27">
        <v>10</v>
      </c>
      <c r="H48" s="28">
        <v>36.1</v>
      </c>
      <c r="I48" s="29">
        <v>1</v>
      </c>
      <c r="K48" s="10">
        <v>1</v>
      </c>
      <c r="L48" s="10">
        <v>1963</v>
      </c>
      <c r="M48" s="10" t="s">
        <v>11</v>
      </c>
      <c r="N48" s="10"/>
      <c r="O48" s="30">
        <v>16957.200128785691</v>
      </c>
      <c r="P48" s="26" t="s">
        <v>17</v>
      </c>
      <c r="U48" s="41">
        <v>50</v>
      </c>
      <c r="V48" s="27">
        <v>5</v>
      </c>
      <c r="W48" s="28">
        <v>36.1</v>
      </c>
      <c r="X48" s="27">
        <v>1</v>
      </c>
      <c r="AC48" s="10">
        <v>31</v>
      </c>
      <c r="AD48" s="10" t="s">
        <v>78</v>
      </c>
      <c r="AM48" s="10">
        <v>185000</v>
      </c>
      <c r="AN48" s="10" t="s">
        <v>90</v>
      </c>
      <c r="AO48" s="10">
        <v>0</v>
      </c>
      <c r="BS48" s="2">
        <v>6.45</v>
      </c>
      <c r="BT48" s="2">
        <v>289</v>
      </c>
      <c r="BU48" s="2">
        <v>1</v>
      </c>
      <c r="BV48" s="2" t="s">
        <v>10</v>
      </c>
      <c r="BX48" s="2">
        <v>6.45</v>
      </c>
      <c r="BY48" s="2">
        <v>289</v>
      </c>
      <c r="BZ48" s="2">
        <v>1</v>
      </c>
      <c r="CA48" s="2" t="s">
        <v>10</v>
      </c>
    </row>
    <row r="49" spans="7:79" x14ac:dyDescent="0.45">
      <c r="G49" s="27">
        <v>10</v>
      </c>
      <c r="H49" s="28">
        <v>36.5</v>
      </c>
      <c r="I49" s="29">
        <v>1</v>
      </c>
      <c r="K49" s="10">
        <v>1</v>
      </c>
      <c r="L49" s="10">
        <v>1812</v>
      </c>
      <c r="M49" s="10" t="s">
        <v>11</v>
      </c>
      <c r="N49" s="10"/>
      <c r="O49" s="30">
        <v>16933.699385672728</v>
      </c>
      <c r="P49" s="26" t="s">
        <v>15</v>
      </c>
      <c r="U49" s="41">
        <v>50</v>
      </c>
      <c r="V49" s="27">
        <v>5</v>
      </c>
      <c r="W49" s="28">
        <v>36.5</v>
      </c>
      <c r="X49" s="27">
        <v>1</v>
      </c>
      <c r="AC49" s="10">
        <v>39</v>
      </c>
      <c r="AD49" s="10" t="s">
        <v>78</v>
      </c>
      <c r="AM49" s="10">
        <v>188000</v>
      </c>
      <c r="AN49" s="10" t="s">
        <v>90</v>
      </c>
      <c r="AO49" s="10">
        <v>0</v>
      </c>
      <c r="BS49" s="2">
        <v>6.45</v>
      </c>
      <c r="BT49" s="2">
        <v>367</v>
      </c>
      <c r="BU49" s="2">
        <v>1</v>
      </c>
      <c r="BV49" s="2" t="s">
        <v>10</v>
      </c>
      <c r="BX49" s="2">
        <v>6.45</v>
      </c>
      <c r="BY49" s="2">
        <v>367</v>
      </c>
      <c r="BZ49" s="2">
        <v>1</v>
      </c>
      <c r="CA49" s="2" t="s">
        <v>10</v>
      </c>
    </row>
    <row r="50" spans="7:79" x14ac:dyDescent="0.45">
      <c r="G50" s="27">
        <v>10</v>
      </c>
      <c r="H50" s="28">
        <v>36.800000000000004</v>
      </c>
      <c r="I50" s="29">
        <v>1</v>
      </c>
      <c r="K50" s="10">
        <v>1</v>
      </c>
      <c r="L50" s="10">
        <v>1883</v>
      </c>
      <c r="M50" s="10" t="s">
        <v>11</v>
      </c>
      <c r="N50" s="10"/>
      <c r="O50" s="30">
        <v>16712.989156649113</v>
      </c>
      <c r="P50" s="26" t="s">
        <v>14</v>
      </c>
      <c r="U50" s="41">
        <v>50</v>
      </c>
      <c r="V50" s="27">
        <v>5</v>
      </c>
      <c r="W50" s="28">
        <v>36.799999999999997</v>
      </c>
      <c r="X50" s="27">
        <v>1</v>
      </c>
      <c r="AC50" s="10">
        <v>27</v>
      </c>
      <c r="AD50" s="10" t="s">
        <v>78</v>
      </c>
      <c r="AM50" s="10">
        <v>200000</v>
      </c>
      <c r="AN50" s="10" t="s">
        <v>10</v>
      </c>
      <c r="AO50" s="10">
        <v>1</v>
      </c>
      <c r="BS50" s="2">
        <v>6.45</v>
      </c>
      <c r="BT50" s="2">
        <v>385.9</v>
      </c>
      <c r="BU50" s="2">
        <v>0</v>
      </c>
      <c r="BV50" s="2" t="s">
        <v>11</v>
      </c>
      <c r="BX50" s="2">
        <v>6.45</v>
      </c>
      <c r="BY50" s="2">
        <v>385.9</v>
      </c>
      <c r="BZ50" s="2">
        <v>0</v>
      </c>
      <c r="CA50" s="2" t="s">
        <v>11</v>
      </c>
    </row>
    <row r="51" spans="7:79" x14ac:dyDescent="0.45">
      <c r="G51" s="27">
        <v>10</v>
      </c>
      <c r="H51" s="28">
        <v>39.300000000000004</v>
      </c>
      <c r="I51" s="29">
        <v>1</v>
      </c>
      <c r="K51" s="10">
        <v>1</v>
      </c>
      <c r="L51" s="10">
        <v>2246</v>
      </c>
      <c r="M51" s="10" t="s">
        <v>11</v>
      </c>
      <c r="N51" s="10"/>
      <c r="O51" s="30">
        <v>16489.033019721996</v>
      </c>
      <c r="P51" s="26" t="s">
        <v>14</v>
      </c>
      <c r="U51" s="41">
        <v>50</v>
      </c>
      <c r="V51" s="27">
        <v>5</v>
      </c>
      <c r="W51" s="28">
        <v>39.299999999999997</v>
      </c>
      <c r="X51" s="27">
        <v>1</v>
      </c>
      <c r="AC51" s="10">
        <v>19</v>
      </c>
      <c r="AD51" s="10" t="s">
        <v>78</v>
      </c>
      <c r="AM51" s="10">
        <v>202000</v>
      </c>
      <c r="AN51" s="10" t="s">
        <v>90</v>
      </c>
      <c r="AO51" s="10">
        <v>0</v>
      </c>
      <c r="BS51" s="2">
        <v>6.45</v>
      </c>
      <c r="BT51" s="2">
        <v>392</v>
      </c>
      <c r="BU51" s="2">
        <v>0</v>
      </c>
      <c r="BV51" s="2" t="s">
        <v>11</v>
      </c>
      <c r="BX51" s="2">
        <v>6.45</v>
      </c>
      <c r="BY51" s="2">
        <v>392</v>
      </c>
      <c r="BZ51" s="2">
        <v>0</v>
      </c>
      <c r="CA51" s="2" t="s">
        <v>11</v>
      </c>
    </row>
    <row r="52" spans="7:79" x14ac:dyDescent="0.45">
      <c r="G52" s="27">
        <v>10</v>
      </c>
      <c r="H52" s="28">
        <v>40.4</v>
      </c>
      <c r="I52" s="29">
        <v>1</v>
      </c>
      <c r="K52" s="10">
        <v>1</v>
      </c>
      <c r="L52" s="10">
        <v>1990</v>
      </c>
      <c r="M52" s="10" t="s">
        <v>11</v>
      </c>
      <c r="N52" s="10"/>
      <c r="O52" s="30">
        <v>16205.427904345746</v>
      </c>
      <c r="P52" s="26" t="s">
        <v>15</v>
      </c>
      <c r="U52" s="41">
        <v>50</v>
      </c>
      <c r="V52" s="27">
        <v>5</v>
      </c>
      <c r="W52" s="28">
        <v>40.4</v>
      </c>
      <c r="X52" s="27">
        <v>1</v>
      </c>
      <c r="AM52" s="10">
        <v>205000</v>
      </c>
      <c r="AN52" s="10" t="s">
        <v>90</v>
      </c>
      <c r="AO52" s="10">
        <v>0</v>
      </c>
      <c r="BS52" s="2">
        <v>6.45</v>
      </c>
      <c r="BT52" s="2">
        <v>505</v>
      </c>
      <c r="BU52" s="2">
        <v>0</v>
      </c>
      <c r="BV52" s="2" t="s">
        <v>11</v>
      </c>
      <c r="BX52" s="2">
        <v>6.45</v>
      </c>
      <c r="BY52" s="2">
        <v>505</v>
      </c>
      <c r="BZ52" s="2">
        <v>0</v>
      </c>
      <c r="CA52" s="2" t="s">
        <v>11</v>
      </c>
    </row>
    <row r="53" spans="7:79" x14ac:dyDescent="0.45">
      <c r="G53" s="27">
        <v>10</v>
      </c>
      <c r="H53" s="28">
        <v>42.9</v>
      </c>
      <c r="I53" s="29">
        <v>1</v>
      </c>
      <c r="K53" s="10">
        <v>1</v>
      </c>
      <c r="L53" s="10">
        <v>1904</v>
      </c>
      <c r="M53" s="10" t="s">
        <v>11</v>
      </c>
      <c r="N53" s="10"/>
      <c r="O53" s="30">
        <v>15733.961652425154</v>
      </c>
      <c r="P53" s="26" t="s">
        <v>17</v>
      </c>
      <c r="U53" s="41">
        <v>50</v>
      </c>
      <c r="V53" s="27">
        <v>5</v>
      </c>
      <c r="W53" s="28">
        <v>42.9</v>
      </c>
      <c r="X53" s="27">
        <v>1</v>
      </c>
      <c r="BS53" s="2">
        <v>9.56</v>
      </c>
      <c r="BT53" s="2">
        <v>14.5</v>
      </c>
      <c r="BU53" s="2">
        <v>1</v>
      </c>
      <c r="BV53" s="2" t="s">
        <v>10</v>
      </c>
      <c r="BX53" s="2">
        <v>9.56</v>
      </c>
      <c r="BY53" s="2">
        <v>14.5</v>
      </c>
      <c r="BZ53" s="2">
        <v>1</v>
      </c>
      <c r="CA53" s="2" t="s">
        <v>10</v>
      </c>
    </row>
    <row r="54" spans="7:79" x14ac:dyDescent="0.45">
      <c r="G54" s="27">
        <v>10</v>
      </c>
      <c r="H54" s="28">
        <v>45.2</v>
      </c>
      <c r="I54" s="29">
        <v>1</v>
      </c>
      <c r="K54" s="10">
        <v>1</v>
      </c>
      <c r="L54" s="10">
        <v>1879</v>
      </c>
      <c r="M54" s="10" t="s">
        <v>11</v>
      </c>
      <c r="N54" s="10"/>
      <c r="O54" s="30">
        <v>15197.868022653554</v>
      </c>
      <c r="P54" s="26" t="s">
        <v>14</v>
      </c>
      <c r="U54" s="41">
        <v>50</v>
      </c>
      <c r="V54" s="27">
        <v>5</v>
      </c>
      <c r="W54" s="28">
        <v>45.2</v>
      </c>
      <c r="X54" s="27">
        <v>1</v>
      </c>
      <c r="BS54" s="2">
        <v>9.56</v>
      </c>
      <c r="BT54" s="2">
        <v>25.6</v>
      </c>
      <c r="BU54" s="2">
        <v>3</v>
      </c>
      <c r="BV54" s="2" t="s">
        <v>10</v>
      </c>
      <c r="BX54" s="2">
        <v>9.56</v>
      </c>
      <c r="BY54" s="2">
        <v>25.6</v>
      </c>
      <c r="BZ54" s="2">
        <v>3</v>
      </c>
      <c r="CA54" s="2" t="s">
        <v>10</v>
      </c>
    </row>
    <row r="55" spans="7:79" x14ac:dyDescent="0.45">
      <c r="G55" s="27">
        <v>10</v>
      </c>
      <c r="H55" s="28">
        <v>47.6</v>
      </c>
      <c r="I55" s="29">
        <v>1</v>
      </c>
      <c r="K55" s="10">
        <v>1</v>
      </c>
      <c r="L55" s="10">
        <v>2190</v>
      </c>
      <c r="M55" s="10" t="s">
        <v>11</v>
      </c>
      <c r="N55" s="10"/>
      <c r="O55" s="30">
        <v>14857.996658306309</v>
      </c>
      <c r="P55" s="26" t="s">
        <v>15</v>
      </c>
      <c r="U55" s="41">
        <v>50</v>
      </c>
      <c r="V55" s="27">
        <v>5</v>
      </c>
      <c r="W55" s="28">
        <v>47.6</v>
      </c>
      <c r="X55" s="27">
        <v>1</v>
      </c>
      <c r="BS55" s="2">
        <v>9.56</v>
      </c>
      <c r="BT55" s="2">
        <v>26.2</v>
      </c>
      <c r="BU55" s="2">
        <v>1</v>
      </c>
      <c r="BV55" s="2" t="s">
        <v>10</v>
      </c>
      <c r="BX55" s="2">
        <v>9.56</v>
      </c>
      <c r="BY55" s="2">
        <v>26.2</v>
      </c>
      <c r="BZ55" s="2">
        <v>1</v>
      </c>
      <c r="CA55" s="2" t="s">
        <v>10</v>
      </c>
    </row>
    <row r="56" spans="7:79" x14ac:dyDescent="0.45">
      <c r="G56" s="27">
        <v>10</v>
      </c>
      <c r="H56" s="28">
        <v>55.2</v>
      </c>
      <c r="I56" s="29">
        <v>1</v>
      </c>
      <c r="K56" s="10">
        <v>1</v>
      </c>
      <c r="L56" s="10">
        <v>1781</v>
      </c>
      <c r="M56" s="10" t="s">
        <v>11</v>
      </c>
      <c r="N56" s="10"/>
      <c r="O56" s="30">
        <v>14802.956010469434</v>
      </c>
      <c r="P56" s="26" t="s">
        <v>17</v>
      </c>
      <c r="U56" s="41">
        <v>50</v>
      </c>
      <c r="V56" s="27">
        <v>5</v>
      </c>
      <c r="W56" s="28">
        <v>55.2</v>
      </c>
      <c r="X56" s="27">
        <v>1</v>
      </c>
      <c r="BS56" s="2">
        <v>9.56</v>
      </c>
      <c r="BT56" s="2">
        <v>52.4</v>
      </c>
      <c r="BU56" s="2">
        <v>0</v>
      </c>
      <c r="BV56" s="2" t="s">
        <v>11</v>
      </c>
      <c r="BX56" s="2">
        <v>9.56</v>
      </c>
      <c r="BY56" s="2">
        <v>52.4</v>
      </c>
      <c r="BZ56" s="2">
        <v>0</v>
      </c>
      <c r="CA56" s="2" t="s">
        <v>11</v>
      </c>
    </row>
    <row r="57" spans="7:79" x14ac:dyDescent="0.45">
      <c r="G57" s="27">
        <v>20</v>
      </c>
      <c r="H57" s="28">
        <v>9.3000000000000007</v>
      </c>
      <c r="I57" s="29">
        <v>1</v>
      </c>
      <c r="K57" s="10">
        <v>1</v>
      </c>
      <c r="L57" s="10">
        <v>1977</v>
      </c>
      <c r="M57" s="10" t="s">
        <v>11</v>
      </c>
      <c r="N57" s="10"/>
      <c r="O57" s="30">
        <v>14774.767636869363</v>
      </c>
      <c r="P57" s="26" t="s">
        <v>17</v>
      </c>
      <c r="U57" s="41">
        <v>50</v>
      </c>
      <c r="V57" s="27">
        <v>10</v>
      </c>
      <c r="W57" s="28">
        <v>9.3000000000000007</v>
      </c>
      <c r="X57" s="27">
        <v>1</v>
      </c>
      <c r="BS57" s="2">
        <v>9.56</v>
      </c>
      <c r="BT57" s="2">
        <v>66.3</v>
      </c>
      <c r="BU57" s="2">
        <v>1</v>
      </c>
      <c r="BV57" s="2" t="s">
        <v>10</v>
      </c>
      <c r="BX57" s="2">
        <v>9.56</v>
      </c>
      <c r="BY57" s="2">
        <v>66.3</v>
      </c>
      <c r="BZ57" s="2">
        <v>1</v>
      </c>
      <c r="CA57" s="2" t="s">
        <v>10</v>
      </c>
    </row>
    <row r="58" spans="7:79" x14ac:dyDescent="0.45">
      <c r="G58" s="27">
        <v>20</v>
      </c>
      <c r="H58" s="28">
        <v>9.7000000000000011</v>
      </c>
      <c r="I58" s="29">
        <v>1</v>
      </c>
      <c r="K58" s="10">
        <v>1</v>
      </c>
      <c r="L58" s="10">
        <v>2203</v>
      </c>
      <c r="M58" s="10" t="s">
        <v>11</v>
      </c>
      <c r="N58" s="10"/>
      <c r="O58" s="30">
        <v>14754.239406887915</v>
      </c>
      <c r="P58" s="26" t="s">
        <v>19</v>
      </c>
      <c r="U58" s="41">
        <v>50</v>
      </c>
      <c r="V58" s="27">
        <v>10</v>
      </c>
      <c r="W58" s="28">
        <v>9.6999999999999993</v>
      </c>
      <c r="X58" s="27">
        <v>1</v>
      </c>
      <c r="BS58" s="2">
        <v>9.56</v>
      </c>
      <c r="BT58" s="2">
        <v>69.3</v>
      </c>
      <c r="BU58" s="2">
        <v>0</v>
      </c>
      <c r="BV58" s="2" t="s">
        <v>11</v>
      </c>
      <c r="BX58" s="2">
        <v>9.56</v>
      </c>
      <c r="BY58" s="2">
        <v>69.3</v>
      </c>
      <c r="BZ58" s="2">
        <v>0</v>
      </c>
      <c r="CA58" s="2" t="s">
        <v>11</v>
      </c>
    </row>
    <row r="59" spans="7:79" x14ac:dyDescent="0.45">
      <c r="G59" s="27">
        <v>20</v>
      </c>
      <c r="H59" s="28">
        <v>11.4</v>
      </c>
      <c r="I59" s="29">
        <v>1</v>
      </c>
      <c r="K59" s="10">
        <v>1</v>
      </c>
      <c r="L59" s="10">
        <v>2283</v>
      </c>
      <c r="M59" s="10" t="s">
        <v>11</v>
      </c>
      <c r="N59" s="10"/>
      <c r="O59" s="30">
        <v>14580.269337480357</v>
      </c>
      <c r="P59" s="26" t="s">
        <v>14</v>
      </c>
      <c r="U59" s="41">
        <v>50</v>
      </c>
      <c r="V59" s="27">
        <v>10</v>
      </c>
      <c r="W59" s="28">
        <v>11.4</v>
      </c>
      <c r="X59" s="27">
        <v>1</v>
      </c>
      <c r="BS59" s="2">
        <v>9.56</v>
      </c>
      <c r="BT59" s="2">
        <v>69.3</v>
      </c>
      <c r="BU59" s="2">
        <v>0</v>
      </c>
      <c r="BV59" s="2" t="s">
        <v>11</v>
      </c>
      <c r="BX59" s="2">
        <v>9.56</v>
      </c>
      <c r="BY59" s="2">
        <v>69.3</v>
      </c>
      <c r="BZ59" s="2">
        <v>0</v>
      </c>
      <c r="CA59" s="2" t="s">
        <v>11</v>
      </c>
    </row>
    <row r="60" spans="7:79" x14ac:dyDescent="0.45">
      <c r="G60" s="27">
        <v>20</v>
      </c>
      <c r="H60" s="28">
        <v>11.700000000000001</v>
      </c>
      <c r="I60" s="29">
        <v>1</v>
      </c>
      <c r="K60" s="10">
        <v>1</v>
      </c>
      <c r="L60" s="10">
        <v>2353</v>
      </c>
      <c r="M60" s="10" t="s">
        <v>11</v>
      </c>
      <c r="N60" s="10"/>
      <c r="O60" s="30">
        <v>14557.026045095898</v>
      </c>
      <c r="P60" s="26" t="s">
        <v>16</v>
      </c>
      <c r="U60" s="41">
        <v>50</v>
      </c>
      <c r="V60" s="27">
        <v>10</v>
      </c>
      <c r="W60" s="28">
        <v>11.7</v>
      </c>
      <c r="X60" s="27">
        <v>1</v>
      </c>
      <c r="BS60" s="2">
        <v>9.56</v>
      </c>
      <c r="BT60" s="2">
        <v>69.8</v>
      </c>
      <c r="BU60" s="2">
        <v>0</v>
      </c>
      <c r="BV60" s="2" t="s">
        <v>11</v>
      </c>
      <c r="BX60" s="2">
        <v>9.56</v>
      </c>
      <c r="BY60" s="2">
        <v>69.8</v>
      </c>
      <c r="BZ60" s="2">
        <v>0</v>
      </c>
      <c r="CA60" s="2" t="s">
        <v>11</v>
      </c>
    </row>
    <row r="61" spans="7:79" x14ac:dyDescent="0.45">
      <c r="G61" s="27">
        <v>20</v>
      </c>
      <c r="H61" s="28">
        <v>13.5</v>
      </c>
      <c r="I61" s="29">
        <v>1</v>
      </c>
      <c r="K61" s="10">
        <v>1</v>
      </c>
      <c r="L61" s="10">
        <v>2236</v>
      </c>
      <c r="M61" s="10" t="s">
        <v>11</v>
      </c>
      <c r="N61" s="10"/>
      <c r="O61" s="30">
        <v>14357.974868502446</v>
      </c>
      <c r="P61" s="26" t="s">
        <v>15</v>
      </c>
      <c r="U61" s="41">
        <v>50</v>
      </c>
      <c r="V61" s="27">
        <v>10</v>
      </c>
      <c r="W61" s="28">
        <v>13.5</v>
      </c>
      <c r="X61" s="27">
        <v>1</v>
      </c>
      <c r="BS61" s="2">
        <v>9.56</v>
      </c>
      <c r="BT61" s="2">
        <v>76.2</v>
      </c>
      <c r="BU61" s="2">
        <v>1</v>
      </c>
      <c r="BV61" s="2" t="s">
        <v>10</v>
      </c>
      <c r="BX61" s="2">
        <v>9.56</v>
      </c>
      <c r="BY61" s="2">
        <v>76.2</v>
      </c>
      <c r="BZ61" s="2">
        <v>1</v>
      </c>
      <c r="CA61" s="2" t="s">
        <v>10</v>
      </c>
    </row>
    <row r="62" spans="7:79" x14ac:dyDescent="0.45">
      <c r="G62" s="27">
        <v>20</v>
      </c>
      <c r="H62" s="28">
        <v>13.8</v>
      </c>
      <c r="I62" s="29">
        <v>1</v>
      </c>
      <c r="K62" s="10">
        <v>1</v>
      </c>
      <c r="L62" s="10">
        <v>2671</v>
      </c>
      <c r="M62" s="10" t="s">
        <v>11</v>
      </c>
      <c r="N62" s="10"/>
      <c r="O62" s="30">
        <v>14166.230482501527</v>
      </c>
      <c r="P62" s="26" t="s">
        <v>17</v>
      </c>
      <c r="U62" s="41">
        <v>50</v>
      </c>
      <c r="V62" s="27">
        <v>10</v>
      </c>
      <c r="W62" s="28">
        <v>13.8</v>
      </c>
      <c r="X62" s="27">
        <v>1</v>
      </c>
      <c r="BX62" s="2">
        <v>4.45</v>
      </c>
      <c r="BY62" s="2">
        <v>88</v>
      </c>
      <c r="BZ62" s="2">
        <v>6</v>
      </c>
      <c r="CA62" s="2" t="s">
        <v>11</v>
      </c>
    </row>
    <row r="63" spans="7:79" x14ac:dyDescent="0.45">
      <c r="G63" s="27">
        <v>20</v>
      </c>
      <c r="H63" s="28">
        <v>15.3</v>
      </c>
      <c r="I63" s="29">
        <v>1</v>
      </c>
      <c r="K63" s="10">
        <v>1</v>
      </c>
      <c r="L63" s="10">
        <v>1838</v>
      </c>
      <c r="M63" s="10" t="s">
        <v>11</v>
      </c>
      <c r="N63" s="10"/>
      <c r="O63" s="30">
        <v>13432.447795318163</v>
      </c>
      <c r="P63" s="26" t="s">
        <v>14</v>
      </c>
      <c r="U63" s="41">
        <v>50</v>
      </c>
      <c r="V63" s="27">
        <v>10</v>
      </c>
      <c r="W63" s="28">
        <v>15.3</v>
      </c>
      <c r="X63" s="27">
        <v>1</v>
      </c>
      <c r="BX63" s="2">
        <v>4.45</v>
      </c>
      <c r="BY63" s="2">
        <v>144</v>
      </c>
      <c r="BZ63" s="2">
        <v>5</v>
      </c>
      <c r="CA63" s="2" t="s">
        <v>11</v>
      </c>
    </row>
    <row r="64" spans="7:79" x14ac:dyDescent="0.45">
      <c r="G64" s="27">
        <v>20</v>
      </c>
      <c r="H64" s="28">
        <v>17</v>
      </c>
      <c r="I64" s="29">
        <v>1</v>
      </c>
      <c r="K64" s="10">
        <v>1</v>
      </c>
      <c r="L64" s="10">
        <v>2182</v>
      </c>
      <c r="M64" s="10" t="s">
        <v>11</v>
      </c>
      <c r="N64" s="10"/>
      <c r="O64" s="30">
        <v>13308.453656371952</v>
      </c>
      <c r="P64" s="26" t="s">
        <v>15</v>
      </c>
      <c r="U64" s="41">
        <v>50</v>
      </c>
      <c r="V64" s="27">
        <v>10</v>
      </c>
      <c r="W64" s="28">
        <v>17</v>
      </c>
      <c r="X64" s="27">
        <v>1</v>
      </c>
      <c r="BX64" s="2">
        <v>4.45</v>
      </c>
      <c r="BY64" s="2">
        <v>492</v>
      </c>
      <c r="BZ64" s="2">
        <v>6</v>
      </c>
      <c r="CA64" s="2" t="s">
        <v>11</v>
      </c>
    </row>
    <row r="65" spans="7:79" x14ac:dyDescent="0.45">
      <c r="G65" s="27">
        <v>20</v>
      </c>
      <c r="H65" s="28">
        <v>23.3</v>
      </c>
      <c r="I65" s="29">
        <v>1</v>
      </c>
      <c r="K65" s="10">
        <v>1</v>
      </c>
      <c r="L65" s="10">
        <v>2597</v>
      </c>
      <c r="M65" s="10" t="s">
        <v>11</v>
      </c>
      <c r="N65" s="10"/>
      <c r="O65" s="30">
        <v>13150.522753767691</v>
      </c>
      <c r="P65" s="26" t="s">
        <v>14</v>
      </c>
      <c r="U65" s="41">
        <v>50</v>
      </c>
      <c r="V65" s="27">
        <v>10</v>
      </c>
      <c r="W65" s="28">
        <v>23.3</v>
      </c>
      <c r="X65" s="27">
        <v>1</v>
      </c>
      <c r="BX65" s="2">
        <v>4.45</v>
      </c>
      <c r="BY65" s="2">
        <v>492</v>
      </c>
      <c r="BZ65" s="2">
        <v>7</v>
      </c>
      <c r="CA65" s="2" t="s">
        <v>11</v>
      </c>
    </row>
    <row r="66" spans="7:79" x14ac:dyDescent="0.45">
      <c r="G66" s="27">
        <v>20</v>
      </c>
      <c r="H66" s="28">
        <v>23.5</v>
      </c>
      <c r="I66" s="29">
        <v>1</v>
      </c>
      <c r="K66" s="10">
        <v>1</v>
      </c>
      <c r="L66" s="10">
        <v>2147</v>
      </c>
      <c r="M66" s="10" t="s">
        <v>11</v>
      </c>
      <c r="N66" s="10"/>
      <c r="O66" s="30">
        <v>12627.785764656366</v>
      </c>
      <c r="P66" s="26" t="s">
        <v>17</v>
      </c>
      <c r="U66" s="41">
        <v>50</v>
      </c>
      <c r="V66" s="27">
        <v>10</v>
      </c>
      <c r="W66" s="28">
        <v>23.5</v>
      </c>
      <c r="X66" s="27">
        <v>1</v>
      </c>
      <c r="BX66" s="2">
        <v>4.45</v>
      </c>
      <c r="BY66" s="2">
        <v>582</v>
      </c>
      <c r="BZ66" s="2">
        <v>7</v>
      </c>
      <c r="CA66" s="2" t="s">
        <v>11</v>
      </c>
    </row>
    <row r="67" spans="7:79" x14ac:dyDescent="0.45">
      <c r="G67" s="27">
        <v>20</v>
      </c>
      <c r="H67" s="28">
        <v>24.7</v>
      </c>
      <c r="I67" s="29">
        <v>1</v>
      </c>
      <c r="K67" s="10">
        <v>1</v>
      </c>
      <c r="L67" s="10">
        <v>2503</v>
      </c>
      <c r="M67" s="10" t="s">
        <v>11</v>
      </c>
      <c r="N67" s="10"/>
      <c r="O67" s="30">
        <v>12564.716831205422</v>
      </c>
      <c r="P67" s="26" t="s">
        <v>15</v>
      </c>
      <c r="U67" s="41">
        <v>50</v>
      </c>
      <c r="V67" s="27">
        <v>10</v>
      </c>
      <c r="W67" s="28">
        <v>24.7</v>
      </c>
      <c r="X67" s="27">
        <v>1</v>
      </c>
      <c r="BX67" s="2">
        <v>4.45</v>
      </c>
      <c r="BY67" s="2">
        <v>631</v>
      </c>
      <c r="BZ67" s="2">
        <v>6</v>
      </c>
      <c r="CA67" s="2" t="s">
        <v>11</v>
      </c>
    </row>
    <row r="68" spans="7:79" x14ac:dyDescent="0.45">
      <c r="G68" s="27">
        <v>20</v>
      </c>
      <c r="H68" s="28">
        <v>24.7</v>
      </c>
      <c r="I68" s="29">
        <v>1</v>
      </c>
      <c r="K68" s="10">
        <v>1</v>
      </c>
      <c r="L68" s="10">
        <v>2258</v>
      </c>
      <c r="M68" s="10" t="s">
        <v>11</v>
      </c>
      <c r="N68" s="10"/>
      <c r="O68" s="30">
        <v>12417.200822320645</v>
      </c>
      <c r="P68" s="26" t="s">
        <v>16</v>
      </c>
      <c r="U68" s="41">
        <v>50</v>
      </c>
      <c r="V68" s="27">
        <v>10</v>
      </c>
      <c r="W68" s="28">
        <v>24.7</v>
      </c>
      <c r="X68" s="27">
        <v>1</v>
      </c>
      <c r="BX68" s="2">
        <v>4.45</v>
      </c>
      <c r="BY68" s="2">
        <v>631</v>
      </c>
      <c r="BZ68" s="2">
        <v>6</v>
      </c>
      <c r="CA68" s="2" t="s">
        <v>11</v>
      </c>
    </row>
    <row r="69" spans="7:79" x14ac:dyDescent="0.45">
      <c r="G69" s="27">
        <v>20</v>
      </c>
      <c r="H69" s="28">
        <v>25</v>
      </c>
      <c r="I69" s="29">
        <v>1</v>
      </c>
      <c r="K69" s="10">
        <v>1</v>
      </c>
      <c r="L69" s="10">
        <v>2004</v>
      </c>
      <c r="M69" s="10" t="s">
        <v>11</v>
      </c>
      <c r="N69" s="10"/>
      <c r="O69" s="30">
        <v>12186.549243690028</v>
      </c>
      <c r="P69" s="26" t="s">
        <v>17</v>
      </c>
      <c r="U69" s="41">
        <v>50</v>
      </c>
      <c r="V69" s="27">
        <v>10</v>
      </c>
      <c r="W69" s="28">
        <v>25</v>
      </c>
      <c r="X69" s="27">
        <v>1</v>
      </c>
      <c r="BX69" s="2">
        <v>4.45</v>
      </c>
      <c r="BY69" s="2">
        <v>638</v>
      </c>
      <c r="BZ69" s="2">
        <v>7</v>
      </c>
      <c r="CA69" s="2" t="s">
        <v>11</v>
      </c>
    </row>
    <row r="70" spans="7:79" x14ac:dyDescent="0.45">
      <c r="G70" s="27">
        <v>20</v>
      </c>
      <c r="H70" s="28">
        <v>25.1</v>
      </c>
      <c r="I70" s="29">
        <v>1</v>
      </c>
      <c r="K70" s="10">
        <v>1</v>
      </c>
      <c r="L70" s="10">
        <v>2194</v>
      </c>
      <c r="M70" s="10" t="s">
        <v>11</v>
      </c>
      <c r="N70" s="10"/>
      <c r="O70" s="30">
        <v>11951.671056965346</v>
      </c>
      <c r="P70" s="26" t="s">
        <v>14</v>
      </c>
      <c r="U70" s="41">
        <v>50</v>
      </c>
      <c r="V70" s="27">
        <v>10</v>
      </c>
      <c r="W70" s="28">
        <v>25.1</v>
      </c>
      <c r="X70" s="27">
        <v>1</v>
      </c>
      <c r="BX70" s="2">
        <v>4.45</v>
      </c>
      <c r="BY70" s="2">
        <v>769</v>
      </c>
      <c r="BZ70" s="2">
        <v>7</v>
      </c>
      <c r="CA70" s="2" t="s">
        <v>11</v>
      </c>
    </row>
    <row r="71" spans="7:79" x14ac:dyDescent="0.45">
      <c r="G71" s="27">
        <v>20</v>
      </c>
      <c r="H71" s="28">
        <v>26.6</v>
      </c>
      <c r="I71" s="29">
        <v>1</v>
      </c>
      <c r="K71" s="10">
        <v>1</v>
      </c>
      <c r="L71" s="10">
        <v>1452</v>
      </c>
      <c r="M71" s="10" t="s">
        <v>11</v>
      </c>
      <c r="N71" s="10"/>
      <c r="O71" s="30">
        <v>11203.512242198965</v>
      </c>
      <c r="P71" s="26" t="s">
        <v>15</v>
      </c>
      <c r="U71" s="41">
        <v>50</v>
      </c>
      <c r="V71" s="27">
        <v>10</v>
      </c>
      <c r="W71" s="28">
        <v>26.6</v>
      </c>
      <c r="X71" s="27">
        <v>1</v>
      </c>
      <c r="BX71" s="2">
        <v>4.45</v>
      </c>
      <c r="BY71" s="2">
        <v>769</v>
      </c>
      <c r="BZ71" s="2">
        <v>7</v>
      </c>
      <c r="CA71" s="2" t="s">
        <v>11</v>
      </c>
    </row>
    <row r="72" spans="7:79" x14ac:dyDescent="0.45">
      <c r="G72" s="27">
        <v>20</v>
      </c>
      <c r="H72" s="28">
        <v>27.5</v>
      </c>
      <c r="I72" s="29">
        <v>1</v>
      </c>
      <c r="K72" s="10">
        <v>1</v>
      </c>
      <c r="L72" s="10">
        <v>2449</v>
      </c>
      <c r="M72" s="10" t="s">
        <v>11</v>
      </c>
      <c r="N72" s="10"/>
      <c r="O72" s="30">
        <v>11102.379720338124</v>
      </c>
      <c r="P72" s="26" t="s">
        <v>17</v>
      </c>
      <c r="U72" s="41">
        <v>50</v>
      </c>
      <c r="V72" s="27">
        <v>10</v>
      </c>
      <c r="W72" s="28">
        <v>27.5</v>
      </c>
      <c r="X72" s="27">
        <v>1</v>
      </c>
      <c r="BX72" s="2">
        <v>5</v>
      </c>
      <c r="BY72" s="2">
        <v>217</v>
      </c>
      <c r="BZ72" s="2">
        <v>6</v>
      </c>
      <c r="CA72" s="2" t="s">
        <v>11</v>
      </c>
    </row>
    <row r="73" spans="7:79" x14ac:dyDescent="0.45">
      <c r="G73" s="27">
        <v>20</v>
      </c>
      <c r="H73" s="28">
        <v>29.400000000000002</v>
      </c>
      <c r="I73" s="29">
        <v>1</v>
      </c>
      <c r="K73" s="10">
        <v>1</v>
      </c>
      <c r="L73" s="10">
        <v>2073</v>
      </c>
      <c r="M73" s="10" t="s">
        <v>11</v>
      </c>
      <c r="N73" s="10"/>
      <c r="O73" s="30">
        <v>11066.662032993743</v>
      </c>
      <c r="P73" s="26" t="s">
        <v>17</v>
      </c>
      <c r="U73" s="41">
        <v>50</v>
      </c>
      <c r="V73" s="27">
        <v>10</v>
      </c>
      <c r="W73" s="28">
        <v>29.4</v>
      </c>
      <c r="X73" s="27">
        <v>1</v>
      </c>
      <c r="BX73" s="2">
        <v>5</v>
      </c>
      <c r="BY73" s="2">
        <v>236</v>
      </c>
      <c r="BZ73" s="2">
        <v>7</v>
      </c>
      <c r="CA73" s="2" t="s">
        <v>11</v>
      </c>
    </row>
    <row r="74" spans="7:79" x14ac:dyDescent="0.45">
      <c r="G74" s="27">
        <v>20</v>
      </c>
      <c r="H74" s="28">
        <v>30</v>
      </c>
      <c r="I74" s="29">
        <v>1</v>
      </c>
      <c r="K74" s="10">
        <v>1</v>
      </c>
      <c r="L74" s="10">
        <v>1977</v>
      </c>
      <c r="M74" s="10" t="s">
        <v>11</v>
      </c>
      <c r="N74" s="10"/>
      <c r="O74" s="30">
        <v>10973.320663129882</v>
      </c>
      <c r="P74" s="26" t="s">
        <v>15</v>
      </c>
      <c r="U74" s="41">
        <v>50</v>
      </c>
      <c r="V74" s="27">
        <v>10</v>
      </c>
      <c r="W74" s="28">
        <v>30</v>
      </c>
      <c r="X74" s="27">
        <v>1</v>
      </c>
      <c r="BX74" s="2">
        <v>5</v>
      </c>
      <c r="BY74" s="2">
        <v>281</v>
      </c>
      <c r="BZ74" s="2">
        <v>6</v>
      </c>
      <c r="CA74" s="2" t="s">
        <v>11</v>
      </c>
    </row>
    <row r="75" spans="7:79" x14ac:dyDescent="0.45">
      <c r="K75" s="10">
        <v>1</v>
      </c>
      <c r="L75" s="10">
        <v>1687</v>
      </c>
      <c r="M75" s="10" t="s">
        <v>11</v>
      </c>
      <c r="N75" s="10"/>
      <c r="O75" s="30">
        <v>10635.781902091507</v>
      </c>
      <c r="P75" s="26" t="s">
        <v>17</v>
      </c>
      <c r="BX75" s="2">
        <v>5</v>
      </c>
      <c r="BY75" s="2">
        <v>346</v>
      </c>
      <c r="BZ75" s="2">
        <v>6</v>
      </c>
      <c r="CA75" s="2" t="s">
        <v>11</v>
      </c>
    </row>
    <row r="76" spans="7:79" x14ac:dyDescent="0.45">
      <c r="K76" s="10">
        <v>1</v>
      </c>
      <c r="L76" s="10">
        <v>2473</v>
      </c>
      <c r="M76" s="10" t="s">
        <v>11</v>
      </c>
      <c r="N76" s="10"/>
      <c r="O76" s="30">
        <v>10469.168241329322</v>
      </c>
      <c r="P76" s="26" t="s">
        <v>14</v>
      </c>
      <c r="BX76" s="2">
        <v>5</v>
      </c>
      <c r="BY76" s="2">
        <v>346</v>
      </c>
      <c r="BZ76" s="2">
        <v>7</v>
      </c>
      <c r="CA76" s="2" t="s">
        <v>11</v>
      </c>
    </row>
    <row r="77" spans="7:79" x14ac:dyDescent="0.45">
      <c r="K77" s="10">
        <v>1</v>
      </c>
      <c r="L77" s="10">
        <v>2229</v>
      </c>
      <c r="M77" s="10" t="s">
        <v>11</v>
      </c>
      <c r="N77" s="10"/>
      <c r="O77" s="30">
        <v>10394.241338330372</v>
      </c>
      <c r="P77" s="26" t="s">
        <v>17</v>
      </c>
      <c r="BX77" s="2">
        <v>5</v>
      </c>
      <c r="BY77" s="2">
        <v>411</v>
      </c>
      <c r="BZ77" s="2">
        <v>7</v>
      </c>
      <c r="CA77" s="2" t="s">
        <v>11</v>
      </c>
    </row>
    <row r="78" spans="7:79" x14ac:dyDescent="0.45">
      <c r="K78" s="10">
        <v>1</v>
      </c>
      <c r="L78" s="10">
        <v>2089</v>
      </c>
      <c r="M78" s="10" t="s">
        <v>11</v>
      </c>
      <c r="N78" s="10"/>
      <c r="O78" s="30">
        <v>10316.582258016006</v>
      </c>
      <c r="P78" s="26" t="s">
        <v>16</v>
      </c>
      <c r="BX78" s="2">
        <v>5</v>
      </c>
      <c r="BY78" s="2">
        <v>414</v>
      </c>
      <c r="BZ78" s="2">
        <v>7</v>
      </c>
      <c r="CA78" s="2" t="s">
        <v>11</v>
      </c>
    </row>
    <row r="79" spans="7:79" x14ac:dyDescent="0.45">
      <c r="K79" s="10">
        <v>1</v>
      </c>
      <c r="L79" s="10">
        <v>1096</v>
      </c>
      <c r="M79" s="10" t="s">
        <v>11</v>
      </c>
      <c r="N79" s="10"/>
      <c r="O79" s="30">
        <v>8970.230366911117</v>
      </c>
      <c r="P79" s="26" t="s">
        <v>17</v>
      </c>
      <c r="BX79" s="2">
        <v>5</v>
      </c>
      <c r="BY79" s="2">
        <v>414</v>
      </c>
      <c r="BZ79" s="2">
        <v>7</v>
      </c>
      <c r="CA79" s="2" t="s">
        <v>11</v>
      </c>
    </row>
    <row r="80" spans="7:79" x14ac:dyDescent="0.45">
      <c r="K80" s="10">
        <v>1</v>
      </c>
      <c r="L80" s="10">
        <v>1400</v>
      </c>
      <c r="M80" s="10" t="s">
        <v>10</v>
      </c>
      <c r="N80" s="10"/>
      <c r="O80" s="30">
        <v>8900</v>
      </c>
      <c r="P80" s="26" t="s">
        <v>15</v>
      </c>
      <c r="BX80" s="2">
        <v>5</v>
      </c>
      <c r="BY80" s="2">
        <v>423</v>
      </c>
      <c r="BZ80" s="2">
        <v>6</v>
      </c>
      <c r="CA80" s="2" t="s">
        <v>11</v>
      </c>
    </row>
    <row r="81" spans="11:79" x14ac:dyDescent="0.45">
      <c r="K81" s="10">
        <v>1</v>
      </c>
      <c r="L81" s="10">
        <v>2100</v>
      </c>
      <c r="M81" s="10" t="s">
        <v>10</v>
      </c>
      <c r="N81" s="10"/>
      <c r="O81" s="30">
        <v>8553.3602581717842</v>
      </c>
      <c r="P81" s="26" t="s">
        <v>14</v>
      </c>
      <c r="BX81" s="2">
        <v>5</v>
      </c>
      <c r="BY81" s="2">
        <v>423</v>
      </c>
      <c r="BZ81" s="2">
        <v>7</v>
      </c>
      <c r="CA81" s="2" t="s">
        <v>11</v>
      </c>
    </row>
    <row r="82" spans="11:79" x14ac:dyDescent="0.45">
      <c r="K82" s="10">
        <v>1</v>
      </c>
      <c r="L82" s="10">
        <v>4700</v>
      </c>
      <c r="M82" s="10" t="s">
        <v>10</v>
      </c>
      <c r="N82" s="10"/>
      <c r="O82" s="30">
        <v>8041.9780557738286</v>
      </c>
      <c r="P82" s="26" t="s">
        <v>14</v>
      </c>
      <c r="BX82" s="2">
        <v>5</v>
      </c>
      <c r="BY82" s="2">
        <v>499</v>
      </c>
      <c r="BZ82" s="2">
        <v>7</v>
      </c>
      <c r="CA82" s="2" t="s">
        <v>11</v>
      </c>
    </row>
    <row r="83" spans="11:79" x14ac:dyDescent="0.45">
      <c r="K83" s="10">
        <v>1</v>
      </c>
      <c r="L83" s="10">
        <v>8900</v>
      </c>
      <c r="M83" s="10" t="s">
        <v>10</v>
      </c>
      <c r="BX83" s="2">
        <v>5</v>
      </c>
      <c r="BY83" s="2">
        <v>561</v>
      </c>
      <c r="BZ83" s="2">
        <v>7</v>
      </c>
      <c r="CA83" s="2" t="s">
        <v>11</v>
      </c>
    </row>
    <row r="84" spans="11:79" x14ac:dyDescent="0.45">
      <c r="BX84" s="2">
        <v>5</v>
      </c>
      <c r="BY84" s="2">
        <v>574</v>
      </c>
      <c r="BZ84" s="2">
        <v>7</v>
      </c>
      <c r="CA84" s="2" t="s">
        <v>11</v>
      </c>
    </row>
    <row r="85" spans="11:79" x14ac:dyDescent="0.45">
      <c r="BX85" s="2">
        <v>5</v>
      </c>
      <c r="BY85" s="2">
        <v>574</v>
      </c>
      <c r="BZ85" s="2">
        <v>7</v>
      </c>
      <c r="CA85" s="2" t="s">
        <v>11</v>
      </c>
    </row>
    <row r="86" spans="11:79" x14ac:dyDescent="0.45">
      <c r="BX86" s="2">
        <v>5</v>
      </c>
      <c r="BY86" s="2">
        <v>699</v>
      </c>
      <c r="BZ86" s="2">
        <v>7</v>
      </c>
      <c r="CA86" s="2" t="s">
        <v>11</v>
      </c>
    </row>
    <row r="87" spans="11:79" x14ac:dyDescent="0.45">
      <c r="BX87" s="2">
        <v>5</v>
      </c>
      <c r="BY87" s="2">
        <v>699</v>
      </c>
      <c r="BZ87" s="2">
        <v>7</v>
      </c>
      <c r="CA87" s="2" t="s">
        <v>11</v>
      </c>
    </row>
    <row r="88" spans="11:79" x14ac:dyDescent="0.45">
      <c r="BX88" s="2">
        <v>5</v>
      </c>
      <c r="BY88" s="2">
        <v>998</v>
      </c>
      <c r="BZ88" s="2">
        <v>7</v>
      </c>
      <c r="CA88" s="2" t="s">
        <v>11</v>
      </c>
    </row>
    <row r="89" spans="11:79" x14ac:dyDescent="0.45">
      <c r="BX89" s="2">
        <v>5</v>
      </c>
      <c r="BY89" s="2">
        <v>998</v>
      </c>
      <c r="BZ89" s="2">
        <v>7</v>
      </c>
      <c r="CA89" s="2" t="s">
        <v>11</v>
      </c>
    </row>
    <row r="90" spans="11:79" x14ac:dyDescent="0.45">
      <c r="BX90" s="2">
        <v>5</v>
      </c>
      <c r="BY90" s="2">
        <v>1041</v>
      </c>
      <c r="BZ90" s="2">
        <v>7</v>
      </c>
      <c r="CA90" s="2" t="s">
        <v>11</v>
      </c>
    </row>
    <row r="91" spans="11:79" x14ac:dyDescent="0.45">
      <c r="BX91" s="2">
        <v>5</v>
      </c>
      <c r="BY91" s="2">
        <v>1041</v>
      </c>
      <c r="BZ91" s="2">
        <v>7</v>
      </c>
      <c r="CA91" s="2" t="s">
        <v>11</v>
      </c>
    </row>
    <row r="92" spans="11:79" x14ac:dyDescent="0.45">
      <c r="BX92" s="2">
        <v>6.45</v>
      </c>
      <c r="BY92" s="2">
        <v>47.1</v>
      </c>
      <c r="BZ92" s="2">
        <v>6</v>
      </c>
      <c r="CA92" s="2" t="s">
        <v>11</v>
      </c>
    </row>
    <row r="93" spans="11:79" x14ac:dyDescent="0.45">
      <c r="BX93" s="2">
        <v>6.45</v>
      </c>
      <c r="BY93" s="2">
        <v>68.099999999999994</v>
      </c>
      <c r="BZ93" s="2">
        <v>6</v>
      </c>
      <c r="CA93" s="2" t="s">
        <v>11</v>
      </c>
    </row>
    <row r="94" spans="11:79" x14ac:dyDescent="0.45">
      <c r="BX94" s="2">
        <v>6.45</v>
      </c>
      <c r="BY94" s="2">
        <v>68.099999999999994</v>
      </c>
      <c r="BZ94" s="2">
        <v>6</v>
      </c>
      <c r="CA94" s="2" t="s">
        <v>11</v>
      </c>
    </row>
    <row r="95" spans="11:79" x14ac:dyDescent="0.45">
      <c r="BX95" s="2">
        <v>6.45</v>
      </c>
      <c r="BY95" s="2">
        <v>90.8</v>
      </c>
      <c r="BZ95" s="2">
        <v>6</v>
      </c>
      <c r="CA95" s="2" t="s">
        <v>11</v>
      </c>
    </row>
    <row r="96" spans="11:79" x14ac:dyDescent="0.45">
      <c r="BX96" s="2">
        <v>6.45</v>
      </c>
      <c r="BY96" s="2">
        <v>103.6</v>
      </c>
      <c r="BZ96" s="2">
        <v>6</v>
      </c>
      <c r="CA96" s="2" t="s">
        <v>11</v>
      </c>
    </row>
    <row r="97" spans="76:79" x14ac:dyDescent="0.45">
      <c r="BX97" s="2">
        <v>6.45</v>
      </c>
      <c r="BY97" s="2">
        <v>106</v>
      </c>
      <c r="BZ97" s="2">
        <v>6</v>
      </c>
      <c r="CA97" s="2" t="s">
        <v>11</v>
      </c>
    </row>
    <row r="98" spans="76:79" x14ac:dyDescent="0.45">
      <c r="BX98" s="2">
        <v>6.45</v>
      </c>
      <c r="BY98" s="2">
        <v>115</v>
      </c>
      <c r="BZ98" s="2">
        <v>6</v>
      </c>
      <c r="CA98" s="2" t="s">
        <v>11</v>
      </c>
    </row>
    <row r="99" spans="76:79" x14ac:dyDescent="0.45">
      <c r="BX99" s="2">
        <v>6.45</v>
      </c>
      <c r="BY99" s="2">
        <v>126</v>
      </c>
      <c r="BZ99" s="2">
        <v>5</v>
      </c>
      <c r="CA99" s="2" t="s">
        <v>11</v>
      </c>
    </row>
    <row r="100" spans="76:79" x14ac:dyDescent="0.45">
      <c r="BX100" s="2">
        <v>6.45</v>
      </c>
      <c r="BY100" s="2">
        <v>146.6</v>
      </c>
      <c r="BZ100" s="2">
        <v>6</v>
      </c>
      <c r="CA100" s="2" t="s">
        <v>11</v>
      </c>
    </row>
    <row r="101" spans="76:79" x14ac:dyDescent="0.45">
      <c r="BX101" s="2">
        <v>6.45</v>
      </c>
      <c r="BY101" s="2">
        <v>229</v>
      </c>
      <c r="BZ101" s="2">
        <v>7</v>
      </c>
      <c r="CA101" s="2" t="s">
        <v>11</v>
      </c>
    </row>
    <row r="102" spans="76:79" x14ac:dyDescent="0.45">
      <c r="BX102" s="2">
        <v>6.45</v>
      </c>
      <c r="BY102" s="2">
        <v>240</v>
      </c>
      <c r="BZ102" s="2">
        <v>7</v>
      </c>
      <c r="CA102" s="2" t="s">
        <v>11</v>
      </c>
    </row>
    <row r="103" spans="76:79" x14ac:dyDescent="0.45">
      <c r="BX103" s="2">
        <v>6.45</v>
      </c>
      <c r="BY103" s="2">
        <v>240</v>
      </c>
      <c r="BZ103" s="2">
        <v>6</v>
      </c>
      <c r="CA103" s="2" t="s">
        <v>11</v>
      </c>
    </row>
    <row r="104" spans="76:79" x14ac:dyDescent="0.45">
      <c r="BX104" s="2">
        <v>6.45</v>
      </c>
      <c r="BY104" s="2">
        <v>278</v>
      </c>
      <c r="BZ104" s="2">
        <v>7</v>
      </c>
      <c r="CA104" s="2" t="s">
        <v>11</v>
      </c>
    </row>
    <row r="105" spans="76:79" x14ac:dyDescent="0.45">
      <c r="BX105" s="2">
        <v>6.45</v>
      </c>
      <c r="BY105" s="2">
        <v>278</v>
      </c>
      <c r="BZ105" s="2">
        <v>7</v>
      </c>
      <c r="CA105" s="2" t="s">
        <v>11</v>
      </c>
    </row>
    <row r="106" spans="76:79" x14ac:dyDescent="0.45">
      <c r="BX106" s="2">
        <v>6.45</v>
      </c>
      <c r="BY106" s="2">
        <v>289</v>
      </c>
      <c r="BZ106" s="2">
        <v>7</v>
      </c>
      <c r="CA106" s="2" t="s">
        <v>11</v>
      </c>
    </row>
    <row r="107" spans="76:79" x14ac:dyDescent="0.45">
      <c r="BX107" s="2">
        <v>6.45</v>
      </c>
      <c r="BY107" s="2">
        <v>289</v>
      </c>
      <c r="BZ107" s="2">
        <v>6</v>
      </c>
      <c r="CA107" s="2" t="s">
        <v>11</v>
      </c>
    </row>
    <row r="108" spans="76:79" x14ac:dyDescent="0.45">
      <c r="BX108" s="2">
        <v>6.45</v>
      </c>
      <c r="BY108" s="2">
        <v>367</v>
      </c>
      <c r="BZ108" s="2">
        <v>6</v>
      </c>
      <c r="CA108" s="2" t="s">
        <v>11</v>
      </c>
    </row>
    <row r="109" spans="76:79" x14ac:dyDescent="0.45">
      <c r="BX109" s="2">
        <v>6.45</v>
      </c>
      <c r="BY109" s="2">
        <v>385.9</v>
      </c>
      <c r="BZ109" s="2">
        <v>7</v>
      </c>
      <c r="CA109" s="2" t="s">
        <v>11</v>
      </c>
    </row>
    <row r="110" spans="76:79" x14ac:dyDescent="0.45">
      <c r="BX110" s="2">
        <v>6.45</v>
      </c>
      <c r="BY110" s="2">
        <v>392</v>
      </c>
      <c r="BZ110" s="2">
        <v>7</v>
      </c>
      <c r="CA110" s="2" t="s">
        <v>11</v>
      </c>
    </row>
    <row r="111" spans="76:79" x14ac:dyDescent="0.45">
      <c r="BX111" s="2">
        <v>6.45</v>
      </c>
      <c r="BY111" s="2">
        <v>505</v>
      </c>
      <c r="BZ111" s="2">
        <v>7</v>
      </c>
      <c r="CA111" s="2" t="s">
        <v>11</v>
      </c>
    </row>
    <row r="112" spans="76:79" x14ac:dyDescent="0.45">
      <c r="BX112" s="2">
        <v>9.56</v>
      </c>
      <c r="BY112" s="2">
        <v>14.5</v>
      </c>
      <c r="BZ112" s="2">
        <v>6</v>
      </c>
      <c r="CA112" s="2" t="s">
        <v>11</v>
      </c>
    </row>
    <row r="113" spans="76:79" x14ac:dyDescent="0.45">
      <c r="BX113" s="2">
        <v>9.56</v>
      </c>
      <c r="BY113" s="2">
        <v>25.6</v>
      </c>
      <c r="BZ113" s="2">
        <v>4</v>
      </c>
      <c r="CA113" s="2" t="s">
        <v>11</v>
      </c>
    </row>
    <row r="114" spans="76:79" x14ac:dyDescent="0.45">
      <c r="BX114" s="2">
        <v>9.56</v>
      </c>
      <c r="BY114" s="2">
        <v>26.2</v>
      </c>
      <c r="BZ114" s="2">
        <v>6</v>
      </c>
      <c r="CA114" s="2" t="s">
        <v>11</v>
      </c>
    </row>
    <row r="115" spans="76:79" x14ac:dyDescent="0.45">
      <c r="BX115" s="2">
        <v>9.56</v>
      </c>
      <c r="BY115" s="2">
        <v>52.4</v>
      </c>
      <c r="BZ115" s="2">
        <v>7</v>
      </c>
      <c r="CA115" s="2" t="s">
        <v>11</v>
      </c>
    </row>
    <row r="116" spans="76:79" x14ac:dyDescent="0.45">
      <c r="BX116" s="2">
        <v>9.56</v>
      </c>
      <c r="BY116" s="2">
        <v>66.3</v>
      </c>
      <c r="BZ116" s="2">
        <v>6</v>
      </c>
      <c r="CA116" s="2" t="s">
        <v>11</v>
      </c>
    </row>
    <row r="117" spans="76:79" x14ac:dyDescent="0.45">
      <c r="BX117" s="2">
        <v>9.56</v>
      </c>
      <c r="BY117" s="2">
        <v>69.3</v>
      </c>
      <c r="BZ117" s="2">
        <v>7</v>
      </c>
      <c r="CA117" s="2" t="s">
        <v>11</v>
      </c>
    </row>
    <row r="118" spans="76:79" x14ac:dyDescent="0.45">
      <c r="BX118" s="2">
        <v>9.56</v>
      </c>
      <c r="BY118" s="2">
        <v>69.3</v>
      </c>
      <c r="BZ118" s="2">
        <v>7</v>
      </c>
      <c r="CA118" s="2" t="s">
        <v>11</v>
      </c>
    </row>
    <row r="119" spans="76:79" x14ac:dyDescent="0.45">
      <c r="BX119" s="2">
        <v>9.56</v>
      </c>
      <c r="BY119" s="2">
        <v>69.8</v>
      </c>
      <c r="BZ119" s="2">
        <v>7</v>
      </c>
      <c r="CA119" s="2" t="s">
        <v>11</v>
      </c>
    </row>
    <row r="120" spans="76:79" x14ac:dyDescent="0.45">
      <c r="BX120" s="2">
        <v>9.56</v>
      </c>
      <c r="BY120" s="2">
        <v>76.2</v>
      </c>
      <c r="BZ120" s="2">
        <v>6</v>
      </c>
      <c r="CA120" s="2" t="s">
        <v>11</v>
      </c>
    </row>
  </sheetData>
  <mergeCells count="14">
    <mergeCell ref="CQ1:CR1"/>
    <mergeCell ref="AQ1:AS1"/>
    <mergeCell ref="R1:S1"/>
    <mergeCell ref="A1:B1"/>
    <mergeCell ref="D1:E1"/>
    <mergeCell ref="G1:I1"/>
    <mergeCell ref="K1:M1"/>
    <mergeCell ref="O1:P1"/>
    <mergeCell ref="AM1:AO1"/>
    <mergeCell ref="AH1:AJ1"/>
    <mergeCell ref="AK1:AL1"/>
    <mergeCell ref="AE1:AG1"/>
    <mergeCell ref="U1:X1"/>
    <mergeCell ref="Z1:AA1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8"/>
  <sheetViews>
    <sheetView showGridLines="0" zoomScale="150" zoomScaleNormal="150" workbookViewId="0">
      <selection activeCell="I11" sqref="I11"/>
    </sheetView>
  </sheetViews>
  <sheetFormatPr defaultRowHeight="14.25" x14ac:dyDescent="0.45"/>
  <cols>
    <col min="1" max="1" width="12.33203125" customWidth="1"/>
    <col min="3" max="3" width="5.6640625" bestFit="1" customWidth="1"/>
    <col min="4" max="4" width="6" bestFit="1" customWidth="1"/>
    <col min="5" max="5" width="5.6640625" bestFit="1" customWidth="1"/>
    <col min="6" max="6" width="6.73046875" customWidth="1"/>
    <col min="7" max="7" width="2.9296875" customWidth="1"/>
    <col min="8" max="8" width="10.53125" customWidth="1"/>
  </cols>
  <sheetData>
    <row r="1" spans="1:17" ht="28.5" x14ac:dyDescent="0.45">
      <c r="A1" s="68" t="s">
        <v>98</v>
      </c>
      <c r="B1" s="68"/>
      <c r="C1" s="68"/>
      <c r="D1" s="68"/>
      <c r="E1" s="68"/>
      <c r="F1" s="68"/>
      <c r="H1" s="40" t="s">
        <v>100</v>
      </c>
      <c r="J1" s="68" t="s">
        <v>99</v>
      </c>
      <c r="K1" s="68"/>
      <c r="L1" s="68"/>
      <c r="M1" s="68"/>
      <c r="N1" s="68"/>
      <c r="O1" s="68"/>
      <c r="P1" s="68"/>
      <c r="Q1" s="68"/>
    </row>
    <row r="2" spans="1:17" x14ac:dyDescent="0.45">
      <c r="A2" s="18" t="s">
        <v>38</v>
      </c>
      <c r="B2" s="19" t="s">
        <v>39</v>
      </c>
      <c r="C2" s="19" t="s">
        <v>40</v>
      </c>
      <c r="D2" s="19" t="s">
        <v>41</v>
      </c>
      <c r="E2" s="19" t="s">
        <v>42</v>
      </c>
      <c r="F2" s="19" t="s">
        <v>43</v>
      </c>
      <c r="H2" s="19"/>
      <c r="J2" s="11" t="s">
        <v>38</v>
      </c>
      <c r="K2" s="12" t="s">
        <v>39</v>
      </c>
      <c r="L2" s="12" t="s">
        <v>81</v>
      </c>
      <c r="M2" s="12" t="s">
        <v>82</v>
      </c>
      <c r="N2" s="12" t="s">
        <v>83</v>
      </c>
      <c r="O2" s="12" t="s">
        <v>84</v>
      </c>
      <c r="P2" s="12" t="s">
        <v>85</v>
      </c>
      <c r="Q2" s="12" t="s">
        <v>86</v>
      </c>
    </row>
    <row r="3" spans="1:17" x14ac:dyDescent="0.45">
      <c r="A3" s="17">
        <v>39454</v>
      </c>
      <c r="B3" s="10">
        <v>10000</v>
      </c>
      <c r="C3" s="20">
        <v>50</v>
      </c>
      <c r="D3" s="21">
        <v>60</v>
      </c>
      <c r="E3" s="22">
        <v>100</v>
      </c>
      <c r="F3" s="26">
        <v>300</v>
      </c>
      <c r="H3" s="10"/>
      <c r="J3" s="13">
        <v>42736</v>
      </c>
      <c r="K3" s="14">
        <v>10000</v>
      </c>
      <c r="L3" s="15">
        <v>60</v>
      </c>
      <c r="M3" s="16">
        <v>52</v>
      </c>
      <c r="N3" s="23">
        <v>38</v>
      </c>
      <c r="O3" s="24">
        <v>28</v>
      </c>
      <c r="P3" s="25">
        <v>21</v>
      </c>
      <c r="Q3" s="14">
        <v>17</v>
      </c>
    </row>
    <row r="4" spans="1:17" x14ac:dyDescent="0.45">
      <c r="A4" s="17">
        <v>39485</v>
      </c>
      <c r="B4" s="10">
        <v>15000</v>
      </c>
      <c r="C4" s="10" t="s">
        <v>87</v>
      </c>
      <c r="D4" s="20">
        <v>78</v>
      </c>
      <c r="E4" s="21">
        <v>130</v>
      </c>
      <c r="F4" s="22">
        <v>200</v>
      </c>
      <c r="H4" s="10"/>
      <c r="J4" s="13">
        <v>42767</v>
      </c>
      <c r="K4" s="14">
        <v>15000</v>
      </c>
      <c r="L4" s="10" t="s">
        <v>87</v>
      </c>
      <c r="M4" s="15">
        <v>92</v>
      </c>
      <c r="N4" s="16">
        <v>60</v>
      </c>
      <c r="O4" s="23">
        <v>44</v>
      </c>
      <c r="P4" s="24">
        <v>35</v>
      </c>
      <c r="Q4" s="25">
        <v>28</v>
      </c>
    </row>
    <row r="5" spans="1:17" x14ac:dyDescent="0.45">
      <c r="A5" s="17">
        <v>39514</v>
      </c>
      <c r="B5" s="10">
        <v>23000</v>
      </c>
      <c r="C5" s="10" t="s">
        <v>87</v>
      </c>
      <c r="D5" s="10" t="s">
        <v>87</v>
      </c>
      <c r="E5" s="20">
        <v>275</v>
      </c>
      <c r="F5" s="21">
        <v>600</v>
      </c>
      <c r="H5" s="10"/>
      <c r="J5" s="13">
        <v>42795</v>
      </c>
      <c r="K5" s="14">
        <v>18000</v>
      </c>
      <c r="L5" s="10" t="s">
        <v>87</v>
      </c>
      <c r="M5" s="10" t="s">
        <v>87</v>
      </c>
      <c r="N5" s="15">
        <v>110</v>
      </c>
      <c r="O5" s="16">
        <v>78</v>
      </c>
      <c r="P5" s="23">
        <v>58</v>
      </c>
      <c r="Q5" s="24">
        <v>47</v>
      </c>
    </row>
    <row r="6" spans="1:17" x14ac:dyDescent="0.45">
      <c r="A6" s="17">
        <v>39545</v>
      </c>
      <c r="B6" s="10">
        <v>32000</v>
      </c>
      <c r="C6" s="10" t="s">
        <v>87</v>
      </c>
      <c r="D6" s="10" t="s">
        <v>87</v>
      </c>
      <c r="E6" s="10" t="s">
        <v>87</v>
      </c>
      <c r="F6" s="20">
        <v>400</v>
      </c>
      <c r="H6" s="10"/>
      <c r="J6" s="13">
        <v>42826</v>
      </c>
      <c r="K6" s="14">
        <v>16000</v>
      </c>
      <c r="L6" s="10" t="s">
        <v>87</v>
      </c>
      <c r="M6" s="10" t="s">
        <v>87</v>
      </c>
      <c r="N6" s="10" t="s">
        <v>87</v>
      </c>
      <c r="O6" s="15">
        <v>98</v>
      </c>
      <c r="P6" s="16">
        <v>64</v>
      </c>
      <c r="Q6" s="23">
        <v>49</v>
      </c>
    </row>
    <row r="7" spans="1:17" x14ac:dyDescent="0.45">
      <c r="J7" s="13">
        <v>42856</v>
      </c>
      <c r="K7" s="14">
        <v>14000</v>
      </c>
      <c r="L7" s="10" t="s">
        <v>87</v>
      </c>
      <c r="M7" s="10" t="s">
        <v>87</v>
      </c>
      <c r="N7" s="10" t="s">
        <v>87</v>
      </c>
      <c r="O7" s="10" t="s">
        <v>87</v>
      </c>
      <c r="P7" s="15">
        <v>84</v>
      </c>
      <c r="Q7" s="16">
        <v>54</v>
      </c>
    </row>
    <row r="8" spans="1:17" x14ac:dyDescent="0.45">
      <c r="J8" s="13">
        <v>42887</v>
      </c>
      <c r="K8" s="14">
        <v>15000</v>
      </c>
      <c r="L8" s="10" t="s">
        <v>87</v>
      </c>
      <c r="M8" s="10" t="s">
        <v>87</v>
      </c>
      <c r="N8" s="10" t="s">
        <v>87</v>
      </c>
      <c r="O8" s="10" t="s">
        <v>87</v>
      </c>
      <c r="P8" s="10" t="s">
        <v>87</v>
      </c>
      <c r="Q8" s="15">
        <v>94</v>
      </c>
    </row>
  </sheetData>
  <mergeCells count="2">
    <mergeCell ref="A1:F1"/>
    <mergeCell ref="J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1"/>
  <sheetViews>
    <sheetView topLeftCell="A31" workbookViewId="0">
      <selection sqref="A1:C31"/>
    </sheetView>
  </sheetViews>
  <sheetFormatPr defaultRowHeight="14.25" x14ac:dyDescent="0.45"/>
  <sheetData>
    <row r="1" spans="1:3" x14ac:dyDescent="0.45">
      <c r="A1" s="10" t="s">
        <v>79</v>
      </c>
      <c r="B1" s="10" t="s">
        <v>1</v>
      </c>
      <c r="C1" s="10" t="s">
        <v>6</v>
      </c>
    </row>
    <row r="2" spans="1:3" x14ac:dyDescent="0.45">
      <c r="A2" s="10">
        <v>170</v>
      </c>
      <c r="B2" s="10">
        <v>1764</v>
      </c>
      <c r="C2" s="10">
        <v>1</v>
      </c>
    </row>
    <row r="3" spans="1:3" x14ac:dyDescent="0.45">
      <c r="A3" s="10">
        <v>170</v>
      </c>
      <c r="B3" s="10">
        <v>2772</v>
      </c>
      <c r="C3" s="10">
        <v>1</v>
      </c>
    </row>
    <row r="4" spans="1:3" x14ac:dyDescent="0.45">
      <c r="A4" s="10">
        <v>170</v>
      </c>
      <c r="B4" s="10">
        <v>3444</v>
      </c>
      <c r="C4" s="10">
        <v>1</v>
      </c>
    </row>
    <row r="5" spans="1:3" x14ac:dyDescent="0.45">
      <c r="A5" s="10">
        <v>170</v>
      </c>
      <c r="B5" s="10">
        <v>3542</v>
      </c>
      <c r="C5" s="10">
        <v>1</v>
      </c>
    </row>
    <row r="6" spans="1:3" x14ac:dyDescent="0.45">
      <c r="A6" s="10">
        <v>170</v>
      </c>
      <c r="B6" s="10">
        <v>3780</v>
      </c>
      <c r="C6" s="10">
        <v>1</v>
      </c>
    </row>
    <row r="7" spans="1:3" x14ac:dyDescent="0.45">
      <c r="A7" s="10">
        <v>170</v>
      </c>
      <c r="B7" s="10">
        <v>4860</v>
      </c>
      <c r="C7" s="10">
        <v>1</v>
      </c>
    </row>
    <row r="8" spans="1:3" x14ac:dyDescent="0.45">
      <c r="A8" s="10">
        <v>170</v>
      </c>
      <c r="B8" s="10">
        <v>5196</v>
      </c>
      <c r="C8" s="10">
        <v>1</v>
      </c>
    </row>
    <row r="9" spans="1:3" x14ac:dyDescent="0.45">
      <c r="A9" s="10">
        <v>170</v>
      </c>
      <c r="B9" s="10">
        <v>5500</v>
      </c>
      <c r="C9" s="10">
        <v>0</v>
      </c>
    </row>
    <row r="10" spans="1:3" x14ac:dyDescent="0.45">
      <c r="A10" s="10">
        <v>170</v>
      </c>
      <c r="B10" s="10">
        <v>5500</v>
      </c>
      <c r="C10" s="10">
        <v>0</v>
      </c>
    </row>
    <row r="11" spans="1:3" x14ac:dyDescent="0.45">
      <c r="A11" s="10">
        <v>170</v>
      </c>
      <c r="B11" s="10">
        <v>5500</v>
      </c>
      <c r="C11" s="10">
        <v>0</v>
      </c>
    </row>
    <row r="12" spans="1:3" x14ac:dyDescent="0.45">
      <c r="A12" s="10">
        <v>190</v>
      </c>
      <c r="B12" s="10">
        <v>800</v>
      </c>
      <c r="C12" s="10">
        <v>1</v>
      </c>
    </row>
    <row r="13" spans="1:3" x14ac:dyDescent="0.45">
      <c r="A13" s="10">
        <v>190</v>
      </c>
      <c r="B13" s="10">
        <v>1170</v>
      </c>
      <c r="C13" s="10">
        <v>1</v>
      </c>
    </row>
    <row r="14" spans="1:3" x14ac:dyDescent="0.45">
      <c r="A14" s="10">
        <v>190</v>
      </c>
      <c r="B14" s="10">
        <v>1600</v>
      </c>
      <c r="C14" s="10">
        <v>1</v>
      </c>
    </row>
    <row r="15" spans="1:3" x14ac:dyDescent="0.45">
      <c r="A15" s="10">
        <v>190</v>
      </c>
      <c r="B15" s="10">
        <v>1344</v>
      </c>
      <c r="C15" s="10">
        <v>1</v>
      </c>
    </row>
    <row r="16" spans="1:3" x14ac:dyDescent="0.45">
      <c r="A16" s="10">
        <v>190</v>
      </c>
      <c r="B16" s="10">
        <v>2150</v>
      </c>
      <c r="C16" s="10">
        <v>1</v>
      </c>
    </row>
    <row r="17" spans="1:3" x14ac:dyDescent="0.45">
      <c r="A17" s="10">
        <v>190</v>
      </c>
      <c r="B17" s="10">
        <v>1700</v>
      </c>
      <c r="C17" s="10">
        <v>0</v>
      </c>
    </row>
    <row r="18" spans="1:3" x14ac:dyDescent="0.45">
      <c r="A18" s="10">
        <v>190</v>
      </c>
      <c r="B18" s="10">
        <v>1700</v>
      </c>
      <c r="C18" s="10">
        <v>0</v>
      </c>
    </row>
    <row r="19" spans="1:3" x14ac:dyDescent="0.45">
      <c r="A19" s="10">
        <v>190</v>
      </c>
      <c r="B19" s="10">
        <v>1700</v>
      </c>
      <c r="C19" s="10">
        <v>0</v>
      </c>
    </row>
    <row r="20" spans="1:3" x14ac:dyDescent="0.45">
      <c r="A20" s="10">
        <v>190</v>
      </c>
      <c r="B20" s="10">
        <v>1700</v>
      </c>
      <c r="C20" s="10">
        <v>0</v>
      </c>
    </row>
    <row r="21" spans="1:3" x14ac:dyDescent="0.45">
      <c r="A21" s="10">
        <v>190</v>
      </c>
      <c r="B21" s="10">
        <v>1700</v>
      </c>
      <c r="C21" s="10">
        <v>0</v>
      </c>
    </row>
    <row r="22" spans="1:3" x14ac:dyDescent="0.45">
      <c r="A22" s="10">
        <v>220</v>
      </c>
      <c r="B22" s="10">
        <v>310</v>
      </c>
      <c r="C22" s="10">
        <v>1</v>
      </c>
    </row>
    <row r="23" spans="1:3" x14ac:dyDescent="0.45">
      <c r="A23" s="10">
        <v>220</v>
      </c>
      <c r="B23" s="10">
        <v>470</v>
      </c>
      <c r="C23" s="10">
        <v>1</v>
      </c>
    </row>
    <row r="24" spans="1:3" x14ac:dyDescent="0.45">
      <c r="A24" s="10">
        <v>220</v>
      </c>
      <c r="B24" s="10">
        <v>504</v>
      </c>
      <c r="C24" s="10">
        <v>1</v>
      </c>
    </row>
    <row r="25" spans="1:3" x14ac:dyDescent="0.45">
      <c r="A25" s="10">
        <v>220</v>
      </c>
      <c r="B25" s="10">
        <v>580</v>
      </c>
      <c r="C25" s="10">
        <v>1</v>
      </c>
    </row>
    <row r="26" spans="1:3" x14ac:dyDescent="0.45">
      <c r="A26" s="10">
        <v>220</v>
      </c>
      <c r="B26" s="10">
        <v>620</v>
      </c>
      <c r="C26" s="10">
        <v>1</v>
      </c>
    </row>
    <row r="27" spans="1:3" x14ac:dyDescent="0.45">
      <c r="A27" s="10">
        <v>220</v>
      </c>
      <c r="B27" s="10">
        <v>650</v>
      </c>
      <c r="C27" s="10">
        <v>0</v>
      </c>
    </row>
    <row r="28" spans="1:3" x14ac:dyDescent="0.45">
      <c r="A28" s="10">
        <v>220</v>
      </c>
      <c r="B28" s="10">
        <v>650</v>
      </c>
      <c r="C28" s="10">
        <v>0</v>
      </c>
    </row>
    <row r="29" spans="1:3" x14ac:dyDescent="0.45">
      <c r="A29" s="10">
        <v>220</v>
      </c>
      <c r="B29" s="10">
        <v>650</v>
      </c>
      <c r="C29" s="10">
        <v>0</v>
      </c>
    </row>
    <row r="30" spans="1:3" x14ac:dyDescent="0.45">
      <c r="A30" s="10">
        <v>220</v>
      </c>
      <c r="B30" s="10">
        <v>650</v>
      </c>
      <c r="C30" s="10">
        <v>0</v>
      </c>
    </row>
    <row r="31" spans="1:3" x14ac:dyDescent="0.45">
      <c r="A31" s="10">
        <v>220</v>
      </c>
      <c r="B31" s="10">
        <v>650</v>
      </c>
      <c r="C31" s="1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0"/>
  <sheetViews>
    <sheetView showGridLines="0" workbookViewId="0">
      <selection activeCell="N3" sqref="N3"/>
    </sheetView>
  </sheetViews>
  <sheetFormatPr defaultColWidth="8.73046875" defaultRowHeight="14.25" x14ac:dyDescent="0.45"/>
  <cols>
    <col min="1" max="1" width="8.73046875" style="3"/>
    <col min="2" max="2" width="11.53125" style="3" customWidth="1"/>
    <col min="3" max="3" width="10.53125" style="3" customWidth="1"/>
    <col min="4" max="4" width="10.59765625" style="3" customWidth="1"/>
    <col min="5" max="5" width="4.46484375" style="3" customWidth="1"/>
    <col min="6" max="6" width="8.73046875" style="3"/>
    <col min="7" max="7" width="11.53125" style="3" customWidth="1"/>
    <col min="8" max="8" width="9.33203125" style="3" customWidth="1"/>
    <col min="9" max="16384" width="8.73046875" style="3"/>
  </cols>
  <sheetData>
    <row r="1" spans="1:9" x14ac:dyDescent="0.45">
      <c r="A1" s="69" t="s">
        <v>72</v>
      </c>
      <c r="B1" s="70"/>
      <c r="C1" s="70"/>
      <c r="D1" s="71"/>
      <c r="F1" s="69" t="s">
        <v>73</v>
      </c>
      <c r="G1" s="70"/>
      <c r="H1" s="70"/>
      <c r="I1" s="71"/>
    </row>
    <row r="2" spans="1:9" ht="28.5" x14ac:dyDescent="0.45">
      <c r="A2" s="4" t="s">
        <v>69</v>
      </c>
      <c r="B2" s="4" t="s">
        <v>70</v>
      </c>
      <c r="C2" s="4" t="s">
        <v>68</v>
      </c>
      <c r="D2" s="4" t="s">
        <v>71</v>
      </c>
      <c r="E2" s="5"/>
      <c r="F2" s="6" t="s">
        <v>69</v>
      </c>
      <c r="G2" s="6" t="s">
        <v>70</v>
      </c>
      <c r="H2" s="6" t="s">
        <v>74</v>
      </c>
      <c r="I2" s="6" t="s">
        <v>71</v>
      </c>
    </row>
    <row r="3" spans="1:9" x14ac:dyDescent="0.45">
      <c r="A3" s="2">
        <v>4.45</v>
      </c>
      <c r="B3" s="2">
        <v>88</v>
      </c>
      <c r="C3" s="2">
        <v>1</v>
      </c>
      <c r="D3" s="2" t="s">
        <v>10</v>
      </c>
      <c r="F3" s="2">
        <v>4.45</v>
      </c>
      <c r="G3" s="2">
        <v>88</v>
      </c>
      <c r="H3" s="2">
        <f>7-C3</f>
        <v>6</v>
      </c>
      <c r="I3" s="2" t="s">
        <v>11</v>
      </c>
    </row>
    <row r="4" spans="1:9" x14ac:dyDescent="0.45">
      <c r="A4" s="2">
        <v>4.45</v>
      </c>
      <c r="B4" s="2">
        <v>144</v>
      </c>
      <c r="C4" s="2">
        <v>2</v>
      </c>
      <c r="D4" s="2" t="s">
        <v>10</v>
      </c>
      <c r="F4" s="2">
        <v>4.45</v>
      </c>
      <c r="G4" s="2">
        <v>144</v>
      </c>
      <c r="H4" s="2">
        <f t="shared" ref="H4:H61" si="0">7-C4</f>
        <v>5</v>
      </c>
      <c r="I4" s="2" t="s">
        <v>11</v>
      </c>
    </row>
    <row r="5" spans="1:9" x14ac:dyDescent="0.45">
      <c r="A5" s="2">
        <v>4.45</v>
      </c>
      <c r="B5" s="2">
        <v>492</v>
      </c>
      <c r="C5" s="2">
        <v>1</v>
      </c>
      <c r="D5" s="2" t="s">
        <v>10</v>
      </c>
      <c r="F5" s="2">
        <v>4.45</v>
      </c>
      <c r="G5" s="2">
        <v>492</v>
      </c>
      <c r="H5" s="2">
        <f t="shared" si="0"/>
        <v>6</v>
      </c>
      <c r="I5" s="2" t="s">
        <v>11</v>
      </c>
    </row>
    <row r="6" spans="1:9" x14ac:dyDescent="0.45">
      <c r="A6" s="2">
        <v>4.45</v>
      </c>
      <c r="B6" s="2">
        <v>492</v>
      </c>
      <c r="C6" s="2">
        <v>0</v>
      </c>
      <c r="D6" s="2" t="s">
        <v>11</v>
      </c>
      <c r="F6" s="2">
        <v>4.45</v>
      </c>
      <c r="G6" s="2">
        <v>492</v>
      </c>
      <c r="H6" s="2">
        <f t="shared" si="0"/>
        <v>7</v>
      </c>
      <c r="I6" s="2" t="s">
        <v>11</v>
      </c>
    </row>
    <row r="7" spans="1:9" x14ac:dyDescent="0.45">
      <c r="A7" s="2">
        <v>4.45</v>
      </c>
      <c r="B7" s="2">
        <v>582</v>
      </c>
      <c r="C7" s="2">
        <v>0</v>
      </c>
      <c r="D7" s="2" t="s">
        <v>11</v>
      </c>
      <c r="F7" s="2">
        <v>4.45</v>
      </c>
      <c r="G7" s="2">
        <v>582</v>
      </c>
      <c r="H7" s="2">
        <f t="shared" si="0"/>
        <v>7</v>
      </c>
      <c r="I7" s="2" t="s">
        <v>11</v>
      </c>
    </row>
    <row r="8" spans="1:9" x14ac:dyDescent="0.45">
      <c r="A8" s="2">
        <v>4.45</v>
      </c>
      <c r="B8" s="2">
        <v>631</v>
      </c>
      <c r="C8" s="2">
        <v>1</v>
      </c>
      <c r="D8" s="2" t="s">
        <v>10</v>
      </c>
      <c r="F8" s="2">
        <v>4.45</v>
      </c>
      <c r="G8" s="2">
        <v>631</v>
      </c>
      <c r="H8" s="2">
        <f t="shared" si="0"/>
        <v>6</v>
      </c>
      <c r="I8" s="2" t="s">
        <v>11</v>
      </c>
    </row>
    <row r="9" spans="1:9" x14ac:dyDescent="0.45">
      <c r="A9" s="2">
        <v>4.45</v>
      </c>
      <c r="B9" s="2">
        <v>631</v>
      </c>
      <c r="C9" s="2">
        <v>1</v>
      </c>
      <c r="D9" s="2" t="s">
        <v>10</v>
      </c>
      <c r="F9" s="2">
        <v>4.45</v>
      </c>
      <c r="G9" s="2">
        <v>631</v>
      </c>
      <c r="H9" s="2">
        <f t="shared" si="0"/>
        <v>6</v>
      </c>
      <c r="I9" s="2" t="s">
        <v>11</v>
      </c>
    </row>
    <row r="10" spans="1:9" x14ac:dyDescent="0.45">
      <c r="A10" s="2">
        <v>4.45</v>
      </c>
      <c r="B10" s="2">
        <v>638</v>
      </c>
      <c r="C10" s="2">
        <v>0</v>
      </c>
      <c r="D10" s="2" t="s">
        <v>11</v>
      </c>
      <c r="F10" s="2">
        <v>4.45</v>
      </c>
      <c r="G10" s="2">
        <v>638</v>
      </c>
      <c r="H10" s="2">
        <f t="shared" si="0"/>
        <v>7</v>
      </c>
      <c r="I10" s="2" t="s">
        <v>11</v>
      </c>
    </row>
    <row r="11" spans="1:9" x14ac:dyDescent="0.45">
      <c r="A11" s="2">
        <v>4.45</v>
      </c>
      <c r="B11" s="2">
        <v>769</v>
      </c>
      <c r="C11" s="2">
        <v>0</v>
      </c>
      <c r="D11" s="2" t="s">
        <v>11</v>
      </c>
      <c r="F11" s="2">
        <v>4.45</v>
      </c>
      <c r="G11" s="2">
        <v>769</v>
      </c>
      <c r="H11" s="2">
        <f t="shared" si="0"/>
        <v>7</v>
      </c>
      <c r="I11" s="2" t="s">
        <v>11</v>
      </c>
    </row>
    <row r="12" spans="1:9" x14ac:dyDescent="0.45">
      <c r="A12" s="2">
        <v>4.45</v>
      </c>
      <c r="B12" s="2">
        <v>769</v>
      </c>
      <c r="C12" s="2">
        <v>0</v>
      </c>
      <c r="D12" s="2" t="s">
        <v>11</v>
      </c>
      <c r="F12" s="2">
        <v>4.45</v>
      </c>
      <c r="G12" s="2">
        <v>769</v>
      </c>
      <c r="H12" s="2">
        <f t="shared" si="0"/>
        <v>7</v>
      </c>
      <c r="I12" s="2" t="s">
        <v>11</v>
      </c>
    </row>
    <row r="13" spans="1:9" x14ac:dyDescent="0.45">
      <c r="A13" s="2">
        <v>5</v>
      </c>
      <c r="B13" s="2">
        <v>217</v>
      </c>
      <c r="C13" s="2">
        <v>1</v>
      </c>
      <c r="D13" s="2" t="s">
        <v>10</v>
      </c>
      <c r="F13" s="2">
        <v>5</v>
      </c>
      <c r="G13" s="2">
        <v>217</v>
      </c>
      <c r="H13" s="2">
        <f t="shared" si="0"/>
        <v>6</v>
      </c>
      <c r="I13" s="2" t="s">
        <v>11</v>
      </c>
    </row>
    <row r="14" spans="1:9" x14ac:dyDescent="0.45">
      <c r="A14" s="2">
        <v>5</v>
      </c>
      <c r="B14" s="2">
        <v>236</v>
      </c>
      <c r="C14" s="2">
        <v>0</v>
      </c>
      <c r="D14" s="2" t="s">
        <v>11</v>
      </c>
      <c r="F14" s="2">
        <v>5</v>
      </c>
      <c r="G14" s="2">
        <v>236</v>
      </c>
      <c r="H14" s="2">
        <f t="shared" si="0"/>
        <v>7</v>
      </c>
      <c r="I14" s="2" t="s">
        <v>11</v>
      </c>
    </row>
    <row r="15" spans="1:9" x14ac:dyDescent="0.45">
      <c r="A15" s="2">
        <v>5</v>
      </c>
      <c r="B15" s="2">
        <v>281</v>
      </c>
      <c r="C15" s="2">
        <v>1</v>
      </c>
      <c r="D15" s="2" t="s">
        <v>10</v>
      </c>
      <c r="F15" s="2">
        <v>5</v>
      </c>
      <c r="G15" s="2">
        <v>281</v>
      </c>
      <c r="H15" s="2">
        <f t="shared" si="0"/>
        <v>6</v>
      </c>
      <c r="I15" s="2" t="s">
        <v>11</v>
      </c>
    </row>
    <row r="16" spans="1:9" x14ac:dyDescent="0.45">
      <c r="A16" s="2">
        <v>5</v>
      </c>
      <c r="B16" s="2">
        <v>346</v>
      </c>
      <c r="C16" s="2">
        <v>1</v>
      </c>
      <c r="D16" s="2" t="s">
        <v>10</v>
      </c>
      <c r="F16" s="2">
        <v>5</v>
      </c>
      <c r="G16" s="2">
        <v>346</v>
      </c>
      <c r="H16" s="2">
        <f t="shared" si="0"/>
        <v>6</v>
      </c>
      <c r="I16" s="2" t="s">
        <v>11</v>
      </c>
    </row>
    <row r="17" spans="1:9" x14ac:dyDescent="0.45">
      <c r="A17" s="2">
        <v>5</v>
      </c>
      <c r="B17" s="2">
        <v>346</v>
      </c>
      <c r="C17" s="2">
        <v>0</v>
      </c>
      <c r="D17" s="2" t="s">
        <v>11</v>
      </c>
      <c r="F17" s="2">
        <v>5</v>
      </c>
      <c r="G17" s="2">
        <v>346</v>
      </c>
      <c r="H17" s="2">
        <f t="shared" si="0"/>
        <v>7</v>
      </c>
      <c r="I17" s="2" t="s">
        <v>11</v>
      </c>
    </row>
    <row r="18" spans="1:9" x14ac:dyDescent="0.45">
      <c r="A18" s="2">
        <v>5</v>
      </c>
      <c r="B18" s="2">
        <v>411</v>
      </c>
      <c r="C18" s="2">
        <v>0</v>
      </c>
      <c r="D18" s="2" t="s">
        <v>11</v>
      </c>
      <c r="F18" s="2">
        <v>5</v>
      </c>
      <c r="G18" s="2">
        <v>411</v>
      </c>
      <c r="H18" s="2">
        <f t="shared" si="0"/>
        <v>7</v>
      </c>
      <c r="I18" s="2" t="s">
        <v>11</v>
      </c>
    </row>
    <row r="19" spans="1:9" x14ac:dyDescent="0.45">
      <c r="A19" s="2">
        <v>5</v>
      </c>
      <c r="B19" s="2">
        <v>414</v>
      </c>
      <c r="C19" s="2">
        <v>0</v>
      </c>
      <c r="D19" s="2" t="s">
        <v>11</v>
      </c>
      <c r="F19" s="2">
        <v>5</v>
      </c>
      <c r="G19" s="2">
        <v>414</v>
      </c>
      <c r="H19" s="2">
        <f t="shared" si="0"/>
        <v>7</v>
      </c>
      <c r="I19" s="2" t="s">
        <v>11</v>
      </c>
    </row>
    <row r="20" spans="1:9" x14ac:dyDescent="0.45">
      <c r="A20" s="2">
        <v>5</v>
      </c>
      <c r="B20" s="2">
        <v>414</v>
      </c>
      <c r="C20" s="2">
        <v>0</v>
      </c>
      <c r="D20" s="2" t="s">
        <v>11</v>
      </c>
      <c r="F20" s="2">
        <v>5</v>
      </c>
      <c r="G20" s="2">
        <v>414</v>
      </c>
      <c r="H20" s="2">
        <f t="shared" si="0"/>
        <v>7</v>
      </c>
      <c r="I20" s="2" t="s">
        <v>11</v>
      </c>
    </row>
    <row r="21" spans="1:9" x14ac:dyDescent="0.45">
      <c r="A21" s="2">
        <v>5</v>
      </c>
      <c r="B21" s="2">
        <v>423</v>
      </c>
      <c r="C21" s="2">
        <v>1</v>
      </c>
      <c r="D21" s="2" t="s">
        <v>10</v>
      </c>
      <c r="F21" s="2">
        <v>5</v>
      </c>
      <c r="G21" s="2">
        <v>423</v>
      </c>
      <c r="H21" s="2">
        <f t="shared" si="0"/>
        <v>6</v>
      </c>
      <c r="I21" s="2" t="s">
        <v>11</v>
      </c>
    </row>
    <row r="22" spans="1:9" x14ac:dyDescent="0.45">
      <c r="A22" s="2">
        <v>5</v>
      </c>
      <c r="B22" s="2">
        <v>423</v>
      </c>
      <c r="C22" s="2">
        <v>0</v>
      </c>
      <c r="D22" s="2" t="s">
        <v>11</v>
      </c>
      <c r="F22" s="2">
        <v>5</v>
      </c>
      <c r="G22" s="2">
        <v>423</v>
      </c>
      <c r="H22" s="2">
        <f t="shared" si="0"/>
        <v>7</v>
      </c>
      <c r="I22" s="2" t="s">
        <v>11</v>
      </c>
    </row>
    <row r="23" spans="1:9" x14ac:dyDescent="0.45">
      <c r="A23" s="2">
        <v>5</v>
      </c>
      <c r="B23" s="2">
        <v>499</v>
      </c>
      <c r="C23" s="2">
        <v>0</v>
      </c>
      <c r="D23" s="2" t="s">
        <v>11</v>
      </c>
      <c r="F23" s="2">
        <v>5</v>
      </c>
      <c r="G23" s="2">
        <v>499</v>
      </c>
      <c r="H23" s="2">
        <f t="shared" si="0"/>
        <v>7</v>
      </c>
      <c r="I23" s="2" t="s">
        <v>11</v>
      </c>
    </row>
    <row r="24" spans="1:9" x14ac:dyDescent="0.45">
      <c r="A24" s="2">
        <v>5</v>
      </c>
      <c r="B24" s="2">
        <v>561</v>
      </c>
      <c r="C24" s="2">
        <v>0</v>
      </c>
      <c r="D24" s="2" t="s">
        <v>11</v>
      </c>
      <c r="F24" s="2">
        <v>5</v>
      </c>
      <c r="G24" s="2">
        <v>561</v>
      </c>
      <c r="H24" s="2">
        <f t="shared" si="0"/>
        <v>7</v>
      </c>
      <c r="I24" s="2" t="s">
        <v>11</v>
      </c>
    </row>
    <row r="25" spans="1:9" x14ac:dyDescent="0.45">
      <c r="A25" s="2">
        <v>5</v>
      </c>
      <c r="B25" s="2">
        <v>574</v>
      </c>
      <c r="C25" s="2">
        <v>0</v>
      </c>
      <c r="D25" s="2" t="s">
        <v>11</v>
      </c>
      <c r="F25" s="2">
        <v>5</v>
      </c>
      <c r="G25" s="2">
        <v>574</v>
      </c>
      <c r="H25" s="2">
        <f t="shared" si="0"/>
        <v>7</v>
      </c>
      <c r="I25" s="2" t="s">
        <v>11</v>
      </c>
    </row>
    <row r="26" spans="1:9" x14ac:dyDescent="0.45">
      <c r="A26" s="2">
        <v>5</v>
      </c>
      <c r="B26" s="2">
        <v>574</v>
      </c>
      <c r="C26" s="2">
        <v>0</v>
      </c>
      <c r="D26" s="2" t="s">
        <v>11</v>
      </c>
      <c r="F26" s="2">
        <v>5</v>
      </c>
      <c r="G26" s="2">
        <v>574</v>
      </c>
      <c r="H26" s="2">
        <f t="shared" si="0"/>
        <v>7</v>
      </c>
      <c r="I26" s="2" t="s">
        <v>11</v>
      </c>
    </row>
    <row r="27" spans="1:9" x14ac:dyDescent="0.45">
      <c r="A27" s="2">
        <v>5</v>
      </c>
      <c r="B27" s="2">
        <v>699</v>
      </c>
      <c r="C27" s="2">
        <v>0</v>
      </c>
      <c r="D27" s="2" t="s">
        <v>11</v>
      </c>
      <c r="F27" s="2">
        <v>5</v>
      </c>
      <c r="G27" s="2">
        <v>699</v>
      </c>
      <c r="H27" s="2">
        <f t="shared" si="0"/>
        <v>7</v>
      </c>
      <c r="I27" s="2" t="s">
        <v>11</v>
      </c>
    </row>
    <row r="28" spans="1:9" x14ac:dyDescent="0.45">
      <c r="A28" s="2">
        <v>5</v>
      </c>
      <c r="B28" s="2">
        <v>699</v>
      </c>
      <c r="C28" s="2">
        <v>0</v>
      </c>
      <c r="D28" s="2" t="s">
        <v>11</v>
      </c>
      <c r="F28" s="2">
        <v>5</v>
      </c>
      <c r="G28" s="2">
        <v>699</v>
      </c>
      <c r="H28" s="2">
        <f t="shared" si="0"/>
        <v>7</v>
      </c>
      <c r="I28" s="2" t="s">
        <v>11</v>
      </c>
    </row>
    <row r="29" spans="1:9" x14ac:dyDescent="0.45">
      <c r="A29" s="2">
        <v>5</v>
      </c>
      <c r="B29" s="2">
        <v>998</v>
      </c>
      <c r="C29" s="2">
        <v>0</v>
      </c>
      <c r="D29" s="2" t="s">
        <v>11</v>
      </c>
      <c r="F29" s="2">
        <v>5</v>
      </c>
      <c r="G29" s="2">
        <v>998</v>
      </c>
      <c r="H29" s="2">
        <f t="shared" si="0"/>
        <v>7</v>
      </c>
      <c r="I29" s="2" t="s">
        <v>11</v>
      </c>
    </row>
    <row r="30" spans="1:9" x14ac:dyDescent="0.45">
      <c r="A30" s="2">
        <v>5</v>
      </c>
      <c r="B30" s="2">
        <v>998</v>
      </c>
      <c r="C30" s="2">
        <v>0</v>
      </c>
      <c r="D30" s="2" t="s">
        <v>11</v>
      </c>
      <c r="F30" s="2">
        <v>5</v>
      </c>
      <c r="G30" s="2">
        <v>998</v>
      </c>
      <c r="H30" s="2">
        <f t="shared" si="0"/>
        <v>7</v>
      </c>
      <c r="I30" s="2" t="s">
        <v>11</v>
      </c>
    </row>
    <row r="31" spans="1:9" x14ac:dyDescent="0.45">
      <c r="A31" s="2">
        <v>5</v>
      </c>
      <c r="B31" s="2">
        <v>1041</v>
      </c>
      <c r="C31" s="2">
        <v>0</v>
      </c>
      <c r="D31" s="2" t="s">
        <v>11</v>
      </c>
      <c r="F31" s="2">
        <v>5</v>
      </c>
      <c r="G31" s="2">
        <v>1041</v>
      </c>
      <c r="H31" s="2">
        <f t="shared" si="0"/>
        <v>7</v>
      </c>
      <c r="I31" s="2" t="s">
        <v>11</v>
      </c>
    </row>
    <row r="32" spans="1:9" x14ac:dyDescent="0.45">
      <c r="A32" s="2">
        <v>5</v>
      </c>
      <c r="B32" s="2">
        <v>1041</v>
      </c>
      <c r="C32" s="2">
        <v>0</v>
      </c>
      <c r="D32" s="2" t="s">
        <v>11</v>
      </c>
      <c r="F32" s="2">
        <v>5</v>
      </c>
      <c r="G32" s="2">
        <v>1041</v>
      </c>
      <c r="H32" s="2">
        <f t="shared" si="0"/>
        <v>7</v>
      </c>
      <c r="I32" s="2" t="s">
        <v>11</v>
      </c>
    </row>
    <row r="33" spans="1:9" x14ac:dyDescent="0.45">
      <c r="A33" s="2">
        <v>6.45</v>
      </c>
      <c r="B33" s="2">
        <v>47.1</v>
      </c>
      <c r="C33" s="2">
        <v>1</v>
      </c>
      <c r="D33" s="2" t="s">
        <v>10</v>
      </c>
      <c r="F33" s="2">
        <v>6.45</v>
      </c>
      <c r="G33" s="2">
        <v>47.1</v>
      </c>
      <c r="H33" s="2">
        <f t="shared" si="0"/>
        <v>6</v>
      </c>
      <c r="I33" s="2" t="s">
        <v>11</v>
      </c>
    </row>
    <row r="34" spans="1:9" x14ac:dyDescent="0.45">
      <c r="A34" s="2">
        <v>6.45</v>
      </c>
      <c r="B34" s="2">
        <v>68.099999999999994</v>
      </c>
      <c r="C34" s="2">
        <v>1</v>
      </c>
      <c r="D34" s="2" t="s">
        <v>10</v>
      </c>
      <c r="F34" s="2">
        <v>6.45</v>
      </c>
      <c r="G34" s="2">
        <v>68.099999999999994</v>
      </c>
      <c r="H34" s="2">
        <f t="shared" si="0"/>
        <v>6</v>
      </c>
      <c r="I34" s="2" t="s">
        <v>11</v>
      </c>
    </row>
    <row r="35" spans="1:9" x14ac:dyDescent="0.45">
      <c r="A35" s="2">
        <v>6.45</v>
      </c>
      <c r="B35" s="2">
        <v>68.099999999999994</v>
      </c>
      <c r="C35" s="2">
        <v>1</v>
      </c>
      <c r="D35" s="2" t="s">
        <v>10</v>
      </c>
      <c r="F35" s="2">
        <v>6.45</v>
      </c>
      <c r="G35" s="2">
        <v>68.099999999999994</v>
      </c>
      <c r="H35" s="2">
        <f t="shared" si="0"/>
        <v>6</v>
      </c>
      <c r="I35" s="2" t="s">
        <v>11</v>
      </c>
    </row>
    <row r="36" spans="1:9" x14ac:dyDescent="0.45">
      <c r="A36" s="2">
        <v>6.45</v>
      </c>
      <c r="B36" s="2">
        <v>90.8</v>
      </c>
      <c r="C36" s="2">
        <v>1</v>
      </c>
      <c r="D36" s="2" t="s">
        <v>10</v>
      </c>
      <c r="F36" s="2">
        <v>6.45</v>
      </c>
      <c r="G36" s="2">
        <v>90.8</v>
      </c>
      <c r="H36" s="2">
        <f t="shared" si="0"/>
        <v>6</v>
      </c>
      <c r="I36" s="2" t="s">
        <v>11</v>
      </c>
    </row>
    <row r="37" spans="1:9" x14ac:dyDescent="0.45">
      <c r="A37" s="2">
        <v>6.45</v>
      </c>
      <c r="B37" s="2">
        <v>103.6</v>
      </c>
      <c r="C37" s="2">
        <v>1</v>
      </c>
      <c r="D37" s="2" t="s">
        <v>10</v>
      </c>
      <c r="F37" s="2">
        <v>6.45</v>
      </c>
      <c r="G37" s="2">
        <v>103.6</v>
      </c>
      <c r="H37" s="2">
        <f t="shared" si="0"/>
        <v>6</v>
      </c>
      <c r="I37" s="2" t="s">
        <v>11</v>
      </c>
    </row>
    <row r="38" spans="1:9" x14ac:dyDescent="0.45">
      <c r="A38" s="2">
        <v>6.45</v>
      </c>
      <c r="B38" s="2">
        <v>106</v>
      </c>
      <c r="C38" s="2">
        <v>1</v>
      </c>
      <c r="D38" s="2" t="s">
        <v>10</v>
      </c>
      <c r="F38" s="2">
        <v>6.45</v>
      </c>
      <c r="G38" s="2">
        <v>106</v>
      </c>
      <c r="H38" s="2">
        <f t="shared" si="0"/>
        <v>6</v>
      </c>
      <c r="I38" s="2" t="s">
        <v>11</v>
      </c>
    </row>
    <row r="39" spans="1:9" x14ac:dyDescent="0.45">
      <c r="A39" s="2">
        <v>6.45</v>
      </c>
      <c r="B39" s="2">
        <v>115</v>
      </c>
      <c r="C39" s="2">
        <v>1</v>
      </c>
      <c r="D39" s="2" t="s">
        <v>10</v>
      </c>
      <c r="F39" s="2">
        <v>6.45</v>
      </c>
      <c r="G39" s="2">
        <v>115</v>
      </c>
      <c r="H39" s="2">
        <f t="shared" si="0"/>
        <v>6</v>
      </c>
      <c r="I39" s="2" t="s">
        <v>11</v>
      </c>
    </row>
    <row r="40" spans="1:9" x14ac:dyDescent="0.45">
      <c r="A40" s="2">
        <v>6.45</v>
      </c>
      <c r="B40" s="2">
        <v>126</v>
      </c>
      <c r="C40" s="2">
        <v>2</v>
      </c>
      <c r="D40" s="2" t="s">
        <v>10</v>
      </c>
      <c r="F40" s="2">
        <v>6.45</v>
      </c>
      <c r="G40" s="2">
        <v>126</v>
      </c>
      <c r="H40" s="2">
        <f t="shared" si="0"/>
        <v>5</v>
      </c>
      <c r="I40" s="2" t="s">
        <v>11</v>
      </c>
    </row>
    <row r="41" spans="1:9" x14ac:dyDescent="0.45">
      <c r="A41" s="2">
        <v>6.45</v>
      </c>
      <c r="B41" s="2">
        <v>146.6</v>
      </c>
      <c r="C41" s="2">
        <v>1</v>
      </c>
      <c r="D41" s="2" t="s">
        <v>10</v>
      </c>
      <c r="F41" s="2">
        <v>6.45</v>
      </c>
      <c r="G41" s="2">
        <v>146.6</v>
      </c>
      <c r="H41" s="2">
        <f t="shared" si="0"/>
        <v>6</v>
      </c>
      <c r="I41" s="2" t="s">
        <v>11</v>
      </c>
    </row>
    <row r="42" spans="1:9" x14ac:dyDescent="0.45">
      <c r="A42" s="2">
        <v>6.45</v>
      </c>
      <c r="B42" s="2">
        <v>229</v>
      </c>
      <c r="C42" s="2">
        <v>0</v>
      </c>
      <c r="D42" s="2" t="s">
        <v>11</v>
      </c>
      <c r="F42" s="2">
        <v>6.45</v>
      </c>
      <c r="G42" s="2">
        <v>229</v>
      </c>
      <c r="H42" s="2">
        <f t="shared" si="0"/>
        <v>7</v>
      </c>
      <c r="I42" s="2" t="s">
        <v>11</v>
      </c>
    </row>
    <row r="43" spans="1:9" x14ac:dyDescent="0.45">
      <c r="A43" s="2">
        <v>6.45</v>
      </c>
      <c r="B43" s="2">
        <v>240</v>
      </c>
      <c r="C43" s="2">
        <v>0</v>
      </c>
      <c r="D43" s="2" t="s">
        <v>11</v>
      </c>
      <c r="F43" s="2">
        <v>6.45</v>
      </c>
      <c r="G43" s="2">
        <v>240</v>
      </c>
      <c r="H43" s="2">
        <f t="shared" si="0"/>
        <v>7</v>
      </c>
      <c r="I43" s="2" t="s">
        <v>11</v>
      </c>
    </row>
    <row r="44" spans="1:9" x14ac:dyDescent="0.45">
      <c r="A44" s="2">
        <v>6.45</v>
      </c>
      <c r="B44" s="2">
        <v>240</v>
      </c>
      <c r="C44" s="2">
        <v>1</v>
      </c>
      <c r="D44" s="2" t="s">
        <v>10</v>
      </c>
      <c r="F44" s="2">
        <v>6.45</v>
      </c>
      <c r="G44" s="2">
        <v>240</v>
      </c>
      <c r="H44" s="2">
        <f t="shared" si="0"/>
        <v>6</v>
      </c>
      <c r="I44" s="2" t="s">
        <v>11</v>
      </c>
    </row>
    <row r="45" spans="1:9" x14ac:dyDescent="0.45">
      <c r="A45" s="2">
        <v>6.45</v>
      </c>
      <c r="B45" s="2">
        <v>278</v>
      </c>
      <c r="C45" s="2">
        <v>0</v>
      </c>
      <c r="D45" s="2" t="s">
        <v>11</v>
      </c>
      <c r="F45" s="2">
        <v>6.45</v>
      </c>
      <c r="G45" s="2">
        <v>278</v>
      </c>
      <c r="H45" s="2">
        <f t="shared" si="0"/>
        <v>7</v>
      </c>
      <c r="I45" s="2" t="s">
        <v>11</v>
      </c>
    </row>
    <row r="46" spans="1:9" x14ac:dyDescent="0.45">
      <c r="A46" s="2">
        <v>6.45</v>
      </c>
      <c r="B46" s="2">
        <v>278</v>
      </c>
      <c r="C46" s="2">
        <v>0</v>
      </c>
      <c r="D46" s="2" t="s">
        <v>11</v>
      </c>
      <c r="F46" s="2">
        <v>6.45</v>
      </c>
      <c r="G46" s="2">
        <v>278</v>
      </c>
      <c r="H46" s="2">
        <f t="shared" si="0"/>
        <v>7</v>
      </c>
      <c r="I46" s="2" t="s">
        <v>11</v>
      </c>
    </row>
    <row r="47" spans="1:9" x14ac:dyDescent="0.45">
      <c r="A47" s="2">
        <v>6.45</v>
      </c>
      <c r="B47" s="2">
        <v>289</v>
      </c>
      <c r="C47" s="2">
        <v>0</v>
      </c>
      <c r="D47" s="2" t="s">
        <v>11</v>
      </c>
      <c r="F47" s="2">
        <v>6.45</v>
      </c>
      <c r="G47" s="2">
        <v>289</v>
      </c>
      <c r="H47" s="2">
        <f t="shared" si="0"/>
        <v>7</v>
      </c>
      <c r="I47" s="2" t="s">
        <v>11</v>
      </c>
    </row>
    <row r="48" spans="1:9" x14ac:dyDescent="0.45">
      <c r="A48" s="2">
        <v>6.45</v>
      </c>
      <c r="B48" s="2">
        <v>289</v>
      </c>
      <c r="C48" s="2">
        <v>1</v>
      </c>
      <c r="D48" s="2" t="s">
        <v>10</v>
      </c>
      <c r="F48" s="2">
        <v>6.45</v>
      </c>
      <c r="G48" s="2">
        <v>289</v>
      </c>
      <c r="H48" s="2">
        <f t="shared" si="0"/>
        <v>6</v>
      </c>
      <c r="I48" s="2" t="s">
        <v>11</v>
      </c>
    </row>
    <row r="49" spans="1:9" x14ac:dyDescent="0.45">
      <c r="A49" s="2">
        <v>6.45</v>
      </c>
      <c r="B49" s="2">
        <v>367</v>
      </c>
      <c r="C49" s="2">
        <v>1</v>
      </c>
      <c r="D49" s="2" t="s">
        <v>10</v>
      </c>
      <c r="F49" s="2">
        <v>6.45</v>
      </c>
      <c r="G49" s="2">
        <v>367</v>
      </c>
      <c r="H49" s="2">
        <f t="shared" si="0"/>
        <v>6</v>
      </c>
      <c r="I49" s="2" t="s">
        <v>11</v>
      </c>
    </row>
    <row r="50" spans="1:9" x14ac:dyDescent="0.45">
      <c r="A50" s="2">
        <v>6.45</v>
      </c>
      <c r="B50" s="2">
        <v>385.9</v>
      </c>
      <c r="C50" s="2">
        <v>0</v>
      </c>
      <c r="D50" s="2" t="s">
        <v>11</v>
      </c>
      <c r="F50" s="2">
        <v>6.45</v>
      </c>
      <c r="G50" s="2">
        <v>385.9</v>
      </c>
      <c r="H50" s="2">
        <f t="shared" si="0"/>
        <v>7</v>
      </c>
      <c r="I50" s="2" t="s">
        <v>11</v>
      </c>
    </row>
    <row r="51" spans="1:9" x14ac:dyDescent="0.45">
      <c r="A51" s="2">
        <v>6.45</v>
      </c>
      <c r="B51" s="2">
        <v>392</v>
      </c>
      <c r="C51" s="2">
        <v>0</v>
      </c>
      <c r="D51" s="2" t="s">
        <v>11</v>
      </c>
      <c r="F51" s="2">
        <v>6.45</v>
      </c>
      <c r="G51" s="2">
        <v>392</v>
      </c>
      <c r="H51" s="2">
        <f t="shared" si="0"/>
        <v>7</v>
      </c>
      <c r="I51" s="2" t="s">
        <v>11</v>
      </c>
    </row>
    <row r="52" spans="1:9" x14ac:dyDescent="0.45">
      <c r="A52" s="2">
        <v>6.45</v>
      </c>
      <c r="B52" s="2">
        <v>505</v>
      </c>
      <c r="C52" s="2">
        <v>0</v>
      </c>
      <c r="D52" s="2" t="s">
        <v>11</v>
      </c>
      <c r="F52" s="2">
        <v>6.45</v>
      </c>
      <c r="G52" s="2">
        <v>505</v>
      </c>
      <c r="H52" s="2">
        <f t="shared" si="0"/>
        <v>7</v>
      </c>
      <c r="I52" s="2" t="s">
        <v>11</v>
      </c>
    </row>
    <row r="53" spans="1:9" x14ac:dyDescent="0.45">
      <c r="A53" s="2">
        <v>9.56</v>
      </c>
      <c r="B53" s="2">
        <v>14.5</v>
      </c>
      <c r="C53" s="2">
        <v>1</v>
      </c>
      <c r="D53" s="2" t="s">
        <v>10</v>
      </c>
      <c r="F53" s="2">
        <v>9.56</v>
      </c>
      <c r="G53" s="2">
        <v>14.5</v>
      </c>
      <c r="H53" s="2">
        <f t="shared" si="0"/>
        <v>6</v>
      </c>
      <c r="I53" s="2" t="s">
        <v>11</v>
      </c>
    </row>
    <row r="54" spans="1:9" x14ac:dyDescent="0.45">
      <c r="A54" s="2">
        <v>9.56</v>
      </c>
      <c r="B54" s="2">
        <v>25.6</v>
      </c>
      <c r="C54" s="2">
        <v>3</v>
      </c>
      <c r="D54" s="2" t="s">
        <v>10</v>
      </c>
      <c r="F54" s="2">
        <v>9.56</v>
      </c>
      <c r="G54" s="2">
        <v>25.6</v>
      </c>
      <c r="H54" s="2">
        <f t="shared" si="0"/>
        <v>4</v>
      </c>
      <c r="I54" s="2" t="s">
        <v>11</v>
      </c>
    </row>
    <row r="55" spans="1:9" x14ac:dyDescent="0.45">
      <c r="A55" s="2">
        <v>9.56</v>
      </c>
      <c r="B55" s="2">
        <v>26.2</v>
      </c>
      <c r="C55" s="2">
        <v>1</v>
      </c>
      <c r="D55" s="2" t="s">
        <v>10</v>
      </c>
      <c r="F55" s="2">
        <v>9.56</v>
      </c>
      <c r="G55" s="2">
        <v>26.2</v>
      </c>
      <c r="H55" s="2">
        <f t="shared" si="0"/>
        <v>6</v>
      </c>
      <c r="I55" s="2" t="s">
        <v>11</v>
      </c>
    </row>
    <row r="56" spans="1:9" x14ac:dyDescent="0.45">
      <c r="A56" s="2">
        <v>9.56</v>
      </c>
      <c r="B56" s="2">
        <v>52.4</v>
      </c>
      <c r="C56" s="2">
        <v>0</v>
      </c>
      <c r="D56" s="2" t="s">
        <v>11</v>
      </c>
      <c r="F56" s="2">
        <v>9.56</v>
      </c>
      <c r="G56" s="2">
        <v>52.4</v>
      </c>
      <c r="H56" s="2">
        <f t="shared" si="0"/>
        <v>7</v>
      </c>
      <c r="I56" s="2" t="s">
        <v>11</v>
      </c>
    </row>
    <row r="57" spans="1:9" x14ac:dyDescent="0.45">
      <c r="A57" s="2">
        <v>9.56</v>
      </c>
      <c r="B57" s="2">
        <v>66.3</v>
      </c>
      <c r="C57" s="2">
        <v>1</v>
      </c>
      <c r="D57" s="2" t="s">
        <v>10</v>
      </c>
      <c r="F57" s="2">
        <v>9.56</v>
      </c>
      <c r="G57" s="2">
        <v>66.3</v>
      </c>
      <c r="H57" s="2">
        <f t="shared" si="0"/>
        <v>6</v>
      </c>
      <c r="I57" s="2" t="s">
        <v>11</v>
      </c>
    </row>
    <row r="58" spans="1:9" x14ac:dyDescent="0.45">
      <c r="A58" s="2">
        <v>9.56</v>
      </c>
      <c r="B58" s="2">
        <v>69.3</v>
      </c>
      <c r="C58" s="2">
        <v>0</v>
      </c>
      <c r="D58" s="2" t="s">
        <v>11</v>
      </c>
      <c r="F58" s="2">
        <v>9.56</v>
      </c>
      <c r="G58" s="2">
        <v>69.3</v>
      </c>
      <c r="H58" s="2">
        <f t="shared" si="0"/>
        <v>7</v>
      </c>
      <c r="I58" s="2" t="s">
        <v>11</v>
      </c>
    </row>
    <row r="59" spans="1:9" x14ac:dyDescent="0.45">
      <c r="A59" s="2">
        <v>9.56</v>
      </c>
      <c r="B59" s="2">
        <v>69.3</v>
      </c>
      <c r="C59" s="2">
        <v>0</v>
      </c>
      <c r="D59" s="2" t="s">
        <v>11</v>
      </c>
      <c r="F59" s="2">
        <v>9.56</v>
      </c>
      <c r="G59" s="2">
        <v>69.3</v>
      </c>
      <c r="H59" s="2">
        <f t="shared" si="0"/>
        <v>7</v>
      </c>
      <c r="I59" s="2" t="s">
        <v>11</v>
      </c>
    </row>
    <row r="60" spans="1:9" x14ac:dyDescent="0.45">
      <c r="A60" s="2">
        <v>9.56</v>
      </c>
      <c r="B60" s="2">
        <v>69.8</v>
      </c>
      <c r="C60" s="2">
        <v>0</v>
      </c>
      <c r="D60" s="2" t="s">
        <v>11</v>
      </c>
      <c r="F60" s="2">
        <v>9.56</v>
      </c>
      <c r="G60" s="2">
        <v>69.8</v>
      </c>
      <c r="H60" s="2">
        <f t="shared" si="0"/>
        <v>7</v>
      </c>
      <c r="I60" s="2" t="s">
        <v>11</v>
      </c>
    </row>
    <row r="61" spans="1:9" x14ac:dyDescent="0.45">
      <c r="A61" s="2">
        <v>9.56</v>
      </c>
      <c r="B61" s="2">
        <v>76.2</v>
      </c>
      <c r="C61" s="2">
        <v>1</v>
      </c>
      <c r="D61" s="2" t="s">
        <v>10</v>
      </c>
      <c r="F61" s="2">
        <v>9.56</v>
      </c>
      <c r="G61" s="2">
        <v>76.2</v>
      </c>
      <c r="H61" s="2">
        <f t="shared" si="0"/>
        <v>6</v>
      </c>
      <c r="I61" s="2" t="s">
        <v>11</v>
      </c>
    </row>
    <row r="62" spans="1:9" x14ac:dyDescent="0.45">
      <c r="A62" s="2">
        <v>4.45</v>
      </c>
      <c r="B62" s="2">
        <v>88</v>
      </c>
      <c r="C62" s="2">
        <v>6</v>
      </c>
      <c r="D62" s="2" t="s">
        <v>11</v>
      </c>
    </row>
    <row r="63" spans="1:9" x14ac:dyDescent="0.45">
      <c r="A63" s="2">
        <v>4.45</v>
      </c>
      <c r="B63" s="2">
        <v>144</v>
      </c>
      <c r="C63" s="2">
        <v>5</v>
      </c>
      <c r="D63" s="2" t="s">
        <v>11</v>
      </c>
    </row>
    <row r="64" spans="1:9" x14ac:dyDescent="0.45">
      <c r="A64" s="2">
        <v>4.45</v>
      </c>
      <c r="B64" s="2">
        <v>492</v>
      </c>
      <c r="C64" s="2">
        <v>6</v>
      </c>
      <c r="D64" s="2" t="s">
        <v>11</v>
      </c>
    </row>
    <row r="65" spans="1:4" x14ac:dyDescent="0.45">
      <c r="A65" s="2">
        <v>4.45</v>
      </c>
      <c r="B65" s="2">
        <v>492</v>
      </c>
      <c r="C65" s="2">
        <v>7</v>
      </c>
      <c r="D65" s="2" t="s">
        <v>11</v>
      </c>
    </row>
    <row r="66" spans="1:4" x14ac:dyDescent="0.45">
      <c r="A66" s="2">
        <v>4.45</v>
      </c>
      <c r="B66" s="2">
        <v>582</v>
      </c>
      <c r="C66" s="2">
        <v>7</v>
      </c>
      <c r="D66" s="2" t="s">
        <v>11</v>
      </c>
    </row>
    <row r="67" spans="1:4" x14ac:dyDescent="0.45">
      <c r="A67" s="2">
        <v>4.45</v>
      </c>
      <c r="B67" s="2">
        <v>631</v>
      </c>
      <c r="C67" s="2">
        <v>6</v>
      </c>
      <c r="D67" s="2" t="s">
        <v>11</v>
      </c>
    </row>
    <row r="68" spans="1:4" x14ac:dyDescent="0.45">
      <c r="A68" s="2">
        <v>4.45</v>
      </c>
      <c r="B68" s="2">
        <v>631</v>
      </c>
      <c r="C68" s="2">
        <v>6</v>
      </c>
      <c r="D68" s="2" t="s">
        <v>11</v>
      </c>
    </row>
    <row r="69" spans="1:4" x14ac:dyDescent="0.45">
      <c r="A69" s="2">
        <v>4.45</v>
      </c>
      <c r="B69" s="2">
        <v>638</v>
      </c>
      <c r="C69" s="2">
        <v>7</v>
      </c>
      <c r="D69" s="2" t="s">
        <v>11</v>
      </c>
    </row>
    <row r="70" spans="1:4" x14ac:dyDescent="0.45">
      <c r="A70" s="2">
        <v>4.45</v>
      </c>
      <c r="B70" s="2">
        <v>769</v>
      </c>
      <c r="C70" s="2">
        <v>7</v>
      </c>
      <c r="D70" s="2" t="s">
        <v>11</v>
      </c>
    </row>
    <row r="71" spans="1:4" x14ac:dyDescent="0.45">
      <c r="A71" s="2">
        <v>4.45</v>
      </c>
      <c r="B71" s="2">
        <v>769</v>
      </c>
      <c r="C71" s="2">
        <v>7</v>
      </c>
      <c r="D71" s="2" t="s">
        <v>11</v>
      </c>
    </row>
    <row r="72" spans="1:4" x14ac:dyDescent="0.45">
      <c r="A72" s="2">
        <v>5</v>
      </c>
      <c r="B72" s="2">
        <v>217</v>
      </c>
      <c r="C72" s="2">
        <v>6</v>
      </c>
      <c r="D72" s="2" t="s">
        <v>11</v>
      </c>
    </row>
    <row r="73" spans="1:4" x14ac:dyDescent="0.45">
      <c r="A73" s="2">
        <v>5</v>
      </c>
      <c r="B73" s="2">
        <v>236</v>
      </c>
      <c r="C73" s="2">
        <v>7</v>
      </c>
      <c r="D73" s="2" t="s">
        <v>11</v>
      </c>
    </row>
    <row r="74" spans="1:4" x14ac:dyDescent="0.45">
      <c r="A74" s="2">
        <v>5</v>
      </c>
      <c r="B74" s="2">
        <v>281</v>
      </c>
      <c r="C74" s="2">
        <v>6</v>
      </c>
      <c r="D74" s="2" t="s">
        <v>11</v>
      </c>
    </row>
    <row r="75" spans="1:4" x14ac:dyDescent="0.45">
      <c r="A75" s="2">
        <v>5</v>
      </c>
      <c r="B75" s="2">
        <v>346</v>
      </c>
      <c r="C75" s="2">
        <v>6</v>
      </c>
      <c r="D75" s="2" t="s">
        <v>11</v>
      </c>
    </row>
    <row r="76" spans="1:4" x14ac:dyDescent="0.45">
      <c r="A76" s="2">
        <v>5</v>
      </c>
      <c r="B76" s="2">
        <v>346</v>
      </c>
      <c r="C76" s="2">
        <v>7</v>
      </c>
      <c r="D76" s="2" t="s">
        <v>11</v>
      </c>
    </row>
    <row r="77" spans="1:4" x14ac:dyDescent="0.45">
      <c r="A77" s="2">
        <v>5</v>
      </c>
      <c r="B77" s="2">
        <v>411</v>
      </c>
      <c r="C77" s="2">
        <v>7</v>
      </c>
      <c r="D77" s="2" t="s">
        <v>11</v>
      </c>
    </row>
    <row r="78" spans="1:4" x14ac:dyDescent="0.45">
      <c r="A78" s="2">
        <v>5</v>
      </c>
      <c r="B78" s="2">
        <v>414</v>
      </c>
      <c r="C78" s="2">
        <v>7</v>
      </c>
      <c r="D78" s="2" t="s">
        <v>11</v>
      </c>
    </row>
    <row r="79" spans="1:4" x14ac:dyDescent="0.45">
      <c r="A79" s="2">
        <v>5</v>
      </c>
      <c r="B79" s="2">
        <v>414</v>
      </c>
      <c r="C79" s="2">
        <v>7</v>
      </c>
      <c r="D79" s="2" t="s">
        <v>11</v>
      </c>
    </row>
    <row r="80" spans="1:4" x14ac:dyDescent="0.45">
      <c r="A80" s="2">
        <v>5</v>
      </c>
      <c r="B80" s="2">
        <v>423</v>
      </c>
      <c r="C80" s="2">
        <v>6</v>
      </c>
      <c r="D80" s="2" t="s">
        <v>11</v>
      </c>
    </row>
    <row r="81" spans="1:4" x14ac:dyDescent="0.45">
      <c r="A81" s="2">
        <v>5</v>
      </c>
      <c r="B81" s="2">
        <v>423</v>
      </c>
      <c r="C81" s="2">
        <v>7</v>
      </c>
      <c r="D81" s="2" t="s">
        <v>11</v>
      </c>
    </row>
    <row r="82" spans="1:4" x14ac:dyDescent="0.45">
      <c r="A82" s="2">
        <v>5</v>
      </c>
      <c r="B82" s="2">
        <v>499</v>
      </c>
      <c r="C82" s="2">
        <v>7</v>
      </c>
      <c r="D82" s="2" t="s">
        <v>11</v>
      </c>
    </row>
    <row r="83" spans="1:4" x14ac:dyDescent="0.45">
      <c r="A83" s="2">
        <v>5</v>
      </c>
      <c r="B83" s="2">
        <v>561</v>
      </c>
      <c r="C83" s="2">
        <v>7</v>
      </c>
      <c r="D83" s="2" t="s">
        <v>11</v>
      </c>
    </row>
    <row r="84" spans="1:4" x14ac:dyDescent="0.45">
      <c r="A84" s="2">
        <v>5</v>
      </c>
      <c r="B84" s="2">
        <v>574</v>
      </c>
      <c r="C84" s="2">
        <v>7</v>
      </c>
      <c r="D84" s="2" t="s">
        <v>11</v>
      </c>
    </row>
    <row r="85" spans="1:4" x14ac:dyDescent="0.45">
      <c r="A85" s="2">
        <v>5</v>
      </c>
      <c r="B85" s="2">
        <v>574</v>
      </c>
      <c r="C85" s="2">
        <v>7</v>
      </c>
      <c r="D85" s="2" t="s">
        <v>11</v>
      </c>
    </row>
    <row r="86" spans="1:4" x14ac:dyDescent="0.45">
      <c r="A86" s="2">
        <v>5</v>
      </c>
      <c r="B86" s="2">
        <v>699</v>
      </c>
      <c r="C86" s="2">
        <v>7</v>
      </c>
      <c r="D86" s="2" t="s">
        <v>11</v>
      </c>
    </row>
    <row r="87" spans="1:4" x14ac:dyDescent="0.45">
      <c r="A87" s="2">
        <v>5</v>
      </c>
      <c r="B87" s="2">
        <v>699</v>
      </c>
      <c r="C87" s="2">
        <v>7</v>
      </c>
      <c r="D87" s="2" t="s">
        <v>11</v>
      </c>
    </row>
    <row r="88" spans="1:4" x14ac:dyDescent="0.45">
      <c r="A88" s="2">
        <v>5</v>
      </c>
      <c r="B88" s="2">
        <v>998</v>
      </c>
      <c r="C88" s="2">
        <v>7</v>
      </c>
      <c r="D88" s="2" t="s">
        <v>11</v>
      </c>
    </row>
    <row r="89" spans="1:4" x14ac:dyDescent="0.45">
      <c r="A89" s="2">
        <v>5</v>
      </c>
      <c r="B89" s="2">
        <v>998</v>
      </c>
      <c r="C89" s="2">
        <v>7</v>
      </c>
      <c r="D89" s="2" t="s">
        <v>11</v>
      </c>
    </row>
    <row r="90" spans="1:4" x14ac:dyDescent="0.45">
      <c r="A90" s="2">
        <v>5</v>
      </c>
      <c r="B90" s="2">
        <v>1041</v>
      </c>
      <c r="C90" s="2">
        <v>7</v>
      </c>
      <c r="D90" s="2" t="s">
        <v>11</v>
      </c>
    </row>
    <row r="91" spans="1:4" x14ac:dyDescent="0.45">
      <c r="A91" s="2">
        <v>5</v>
      </c>
      <c r="B91" s="2">
        <v>1041</v>
      </c>
      <c r="C91" s="2">
        <v>7</v>
      </c>
      <c r="D91" s="2" t="s">
        <v>11</v>
      </c>
    </row>
    <row r="92" spans="1:4" x14ac:dyDescent="0.45">
      <c r="A92" s="2">
        <v>6.45</v>
      </c>
      <c r="B92" s="2">
        <v>47.1</v>
      </c>
      <c r="C92" s="2">
        <v>6</v>
      </c>
      <c r="D92" s="2" t="s">
        <v>11</v>
      </c>
    </row>
    <row r="93" spans="1:4" x14ac:dyDescent="0.45">
      <c r="A93" s="2">
        <v>6.45</v>
      </c>
      <c r="B93" s="2">
        <v>68.099999999999994</v>
      </c>
      <c r="C93" s="2">
        <v>6</v>
      </c>
      <c r="D93" s="2" t="s">
        <v>11</v>
      </c>
    </row>
    <row r="94" spans="1:4" x14ac:dyDescent="0.45">
      <c r="A94" s="2">
        <v>6.45</v>
      </c>
      <c r="B94" s="2">
        <v>68.099999999999994</v>
      </c>
      <c r="C94" s="2">
        <v>6</v>
      </c>
      <c r="D94" s="2" t="s">
        <v>11</v>
      </c>
    </row>
    <row r="95" spans="1:4" x14ac:dyDescent="0.45">
      <c r="A95" s="2">
        <v>6.45</v>
      </c>
      <c r="B95" s="2">
        <v>90.8</v>
      </c>
      <c r="C95" s="2">
        <v>6</v>
      </c>
      <c r="D95" s="2" t="s">
        <v>11</v>
      </c>
    </row>
    <row r="96" spans="1:4" x14ac:dyDescent="0.45">
      <c r="A96" s="2">
        <v>6.45</v>
      </c>
      <c r="B96" s="2">
        <v>103.6</v>
      </c>
      <c r="C96" s="2">
        <v>6</v>
      </c>
      <c r="D96" s="2" t="s">
        <v>11</v>
      </c>
    </row>
    <row r="97" spans="1:4" x14ac:dyDescent="0.45">
      <c r="A97" s="2">
        <v>6.45</v>
      </c>
      <c r="B97" s="2">
        <v>106</v>
      </c>
      <c r="C97" s="2">
        <v>6</v>
      </c>
      <c r="D97" s="2" t="s">
        <v>11</v>
      </c>
    </row>
    <row r="98" spans="1:4" x14ac:dyDescent="0.45">
      <c r="A98" s="2">
        <v>6.45</v>
      </c>
      <c r="B98" s="2">
        <v>115</v>
      </c>
      <c r="C98" s="2">
        <v>6</v>
      </c>
      <c r="D98" s="2" t="s">
        <v>11</v>
      </c>
    </row>
    <row r="99" spans="1:4" x14ac:dyDescent="0.45">
      <c r="A99" s="2">
        <v>6.45</v>
      </c>
      <c r="B99" s="2">
        <v>126</v>
      </c>
      <c r="C99" s="2">
        <v>5</v>
      </c>
      <c r="D99" s="2" t="s">
        <v>11</v>
      </c>
    </row>
    <row r="100" spans="1:4" x14ac:dyDescent="0.45">
      <c r="A100" s="2">
        <v>6.45</v>
      </c>
      <c r="B100" s="2">
        <v>146.6</v>
      </c>
      <c r="C100" s="2">
        <v>6</v>
      </c>
      <c r="D100" s="2" t="s">
        <v>11</v>
      </c>
    </row>
    <row r="101" spans="1:4" x14ac:dyDescent="0.45">
      <c r="A101" s="2">
        <v>6.45</v>
      </c>
      <c r="B101" s="2">
        <v>229</v>
      </c>
      <c r="C101" s="2">
        <v>7</v>
      </c>
      <c r="D101" s="2" t="s">
        <v>11</v>
      </c>
    </row>
    <row r="102" spans="1:4" x14ac:dyDescent="0.45">
      <c r="A102" s="2">
        <v>6.45</v>
      </c>
      <c r="B102" s="2">
        <v>240</v>
      </c>
      <c r="C102" s="2">
        <v>7</v>
      </c>
      <c r="D102" s="2" t="s">
        <v>11</v>
      </c>
    </row>
    <row r="103" spans="1:4" x14ac:dyDescent="0.45">
      <c r="A103" s="2">
        <v>6.45</v>
      </c>
      <c r="B103" s="2">
        <v>240</v>
      </c>
      <c r="C103" s="2">
        <v>6</v>
      </c>
      <c r="D103" s="2" t="s">
        <v>11</v>
      </c>
    </row>
    <row r="104" spans="1:4" x14ac:dyDescent="0.45">
      <c r="A104" s="2">
        <v>6.45</v>
      </c>
      <c r="B104" s="2">
        <v>278</v>
      </c>
      <c r="C104" s="2">
        <v>7</v>
      </c>
      <c r="D104" s="2" t="s">
        <v>11</v>
      </c>
    </row>
    <row r="105" spans="1:4" x14ac:dyDescent="0.45">
      <c r="A105" s="2">
        <v>6.45</v>
      </c>
      <c r="B105" s="2">
        <v>278</v>
      </c>
      <c r="C105" s="2">
        <v>7</v>
      </c>
      <c r="D105" s="2" t="s">
        <v>11</v>
      </c>
    </row>
    <row r="106" spans="1:4" x14ac:dyDescent="0.45">
      <c r="A106" s="2">
        <v>6.45</v>
      </c>
      <c r="B106" s="2">
        <v>289</v>
      </c>
      <c r="C106" s="2">
        <v>7</v>
      </c>
      <c r="D106" s="2" t="s">
        <v>11</v>
      </c>
    </row>
    <row r="107" spans="1:4" x14ac:dyDescent="0.45">
      <c r="A107" s="2">
        <v>6.45</v>
      </c>
      <c r="B107" s="2">
        <v>289</v>
      </c>
      <c r="C107" s="2">
        <v>6</v>
      </c>
      <c r="D107" s="2" t="s">
        <v>11</v>
      </c>
    </row>
    <row r="108" spans="1:4" x14ac:dyDescent="0.45">
      <c r="A108" s="2">
        <v>6.45</v>
      </c>
      <c r="B108" s="2">
        <v>367</v>
      </c>
      <c r="C108" s="2">
        <v>6</v>
      </c>
      <c r="D108" s="2" t="s">
        <v>11</v>
      </c>
    </row>
    <row r="109" spans="1:4" x14ac:dyDescent="0.45">
      <c r="A109" s="2">
        <v>6.45</v>
      </c>
      <c r="B109" s="2">
        <v>385.9</v>
      </c>
      <c r="C109" s="2">
        <v>7</v>
      </c>
      <c r="D109" s="2" t="s">
        <v>11</v>
      </c>
    </row>
    <row r="110" spans="1:4" x14ac:dyDescent="0.45">
      <c r="A110" s="2">
        <v>6.45</v>
      </c>
      <c r="B110" s="2">
        <v>392</v>
      </c>
      <c r="C110" s="2">
        <v>7</v>
      </c>
      <c r="D110" s="2" t="s">
        <v>11</v>
      </c>
    </row>
    <row r="111" spans="1:4" x14ac:dyDescent="0.45">
      <c r="A111" s="2">
        <v>6.45</v>
      </c>
      <c r="B111" s="2">
        <v>505</v>
      </c>
      <c r="C111" s="2">
        <v>7</v>
      </c>
      <c r="D111" s="2" t="s">
        <v>11</v>
      </c>
    </row>
    <row r="112" spans="1:4" x14ac:dyDescent="0.45">
      <c r="A112" s="2">
        <v>9.56</v>
      </c>
      <c r="B112" s="2">
        <v>14.5</v>
      </c>
      <c r="C112" s="2">
        <v>6</v>
      </c>
      <c r="D112" s="2" t="s">
        <v>11</v>
      </c>
    </row>
    <row r="113" spans="1:4" x14ac:dyDescent="0.45">
      <c r="A113" s="2">
        <v>9.56</v>
      </c>
      <c r="B113" s="2">
        <v>25.6</v>
      </c>
      <c r="C113" s="2">
        <v>4</v>
      </c>
      <c r="D113" s="2" t="s">
        <v>11</v>
      </c>
    </row>
    <row r="114" spans="1:4" x14ac:dyDescent="0.45">
      <c r="A114" s="2">
        <v>9.56</v>
      </c>
      <c r="B114" s="2">
        <v>26.2</v>
      </c>
      <c r="C114" s="2">
        <v>6</v>
      </c>
      <c r="D114" s="2" t="s">
        <v>11</v>
      </c>
    </row>
    <row r="115" spans="1:4" x14ac:dyDescent="0.45">
      <c r="A115" s="2">
        <v>9.56</v>
      </c>
      <c r="B115" s="2">
        <v>52.4</v>
      </c>
      <c r="C115" s="2">
        <v>7</v>
      </c>
      <c r="D115" s="2" t="s">
        <v>11</v>
      </c>
    </row>
    <row r="116" spans="1:4" x14ac:dyDescent="0.45">
      <c r="A116" s="2">
        <v>9.56</v>
      </c>
      <c r="B116" s="2">
        <v>66.3</v>
      </c>
      <c r="C116" s="2">
        <v>6</v>
      </c>
      <c r="D116" s="2" t="s">
        <v>11</v>
      </c>
    </row>
    <row r="117" spans="1:4" x14ac:dyDescent="0.45">
      <c r="A117" s="2">
        <v>9.56</v>
      </c>
      <c r="B117" s="2">
        <v>69.3</v>
      </c>
      <c r="C117" s="2">
        <v>7</v>
      </c>
      <c r="D117" s="2" t="s">
        <v>11</v>
      </c>
    </row>
    <row r="118" spans="1:4" x14ac:dyDescent="0.45">
      <c r="A118" s="2">
        <v>9.56</v>
      </c>
      <c r="B118" s="2">
        <v>69.3</v>
      </c>
      <c r="C118" s="2">
        <v>7</v>
      </c>
      <c r="D118" s="2" t="s">
        <v>11</v>
      </c>
    </row>
    <row r="119" spans="1:4" x14ac:dyDescent="0.45">
      <c r="A119" s="2">
        <v>9.56</v>
      </c>
      <c r="B119" s="2">
        <v>69.8</v>
      </c>
      <c r="C119" s="2">
        <v>7</v>
      </c>
      <c r="D119" s="2" t="s">
        <v>11</v>
      </c>
    </row>
    <row r="120" spans="1:4" x14ac:dyDescent="0.45">
      <c r="A120" s="2">
        <v>9.56</v>
      </c>
      <c r="B120" s="2">
        <v>76.2</v>
      </c>
      <c r="C120" s="2">
        <v>6</v>
      </c>
      <c r="D120" s="2" t="s">
        <v>11</v>
      </c>
    </row>
  </sheetData>
  <mergeCells count="2">
    <mergeCell ref="A1:D1"/>
    <mergeCell ref="F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5"/>
  <sheetViews>
    <sheetView workbookViewId="0">
      <selection activeCell="N4" sqref="N4"/>
    </sheetView>
  </sheetViews>
  <sheetFormatPr defaultRowHeight="14.25" x14ac:dyDescent="0.45"/>
  <sheetData>
    <row r="1" spans="1:10" ht="85.9" x14ac:dyDescent="0.45">
      <c r="A1" s="47" t="s">
        <v>108</v>
      </c>
      <c r="B1" s="47" t="s">
        <v>109</v>
      </c>
      <c r="C1" s="47" t="s">
        <v>110</v>
      </c>
      <c r="D1" s="47" t="s">
        <v>111</v>
      </c>
      <c r="E1" s="47" t="s">
        <v>112</v>
      </c>
      <c r="F1" s="47" t="s">
        <v>113</v>
      </c>
      <c r="G1" s="47" t="s">
        <v>114</v>
      </c>
      <c r="H1" s="47" t="s">
        <v>115</v>
      </c>
      <c r="I1" s="47" t="s">
        <v>116</v>
      </c>
      <c r="J1" s="47" t="s">
        <v>117</v>
      </c>
    </row>
    <row r="2" spans="1:10" x14ac:dyDescent="0.45">
      <c r="A2" s="46">
        <v>0</v>
      </c>
      <c r="B2" s="46">
        <v>800</v>
      </c>
      <c r="C2" s="46">
        <f t="shared" ref="C2:C15" si="0">B2-A2</f>
        <v>800</v>
      </c>
      <c r="D2" s="46">
        <v>20</v>
      </c>
      <c r="E2" s="46"/>
      <c r="F2" s="46"/>
      <c r="G2" s="46"/>
      <c r="H2" s="48"/>
      <c r="I2" s="48"/>
      <c r="J2" s="49"/>
    </row>
    <row r="3" spans="1:10" x14ac:dyDescent="0.45">
      <c r="A3" s="46">
        <v>800</v>
      </c>
      <c r="B3" s="46">
        <v>850</v>
      </c>
      <c r="C3" s="46">
        <f t="shared" si="0"/>
        <v>50</v>
      </c>
      <c r="D3" s="46">
        <f>E2</f>
        <v>0</v>
      </c>
      <c r="E3" s="46"/>
      <c r="F3" s="46"/>
      <c r="G3" s="46"/>
      <c r="H3" s="48"/>
      <c r="I3" s="48"/>
      <c r="J3" s="49"/>
    </row>
    <row r="4" spans="1:10" x14ac:dyDescent="0.45">
      <c r="A4" s="46">
        <v>850</v>
      </c>
      <c r="B4" s="46">
        <v>900</v>
      </c>
      <c r="C4" s="46">
        <f t="shared" si="0"/>
        <v>50</v>
      </c>
      <c r="D4" s="46">
        <f t="shared" ref="D4:D15" si="1">E3</f>
        <v>0</v>
      </c>
      <c r="E4" s="46"/>
      <c r="F4" s="46"/>
      <c r="G4" s="46"/>
      <c r="H4" s="48"/>
      <c r="I4" s="48"/>
      <c r="J4" s="49"/>
    </row>
    <row r="5" spans="1:10" x14ac:dyDescent="0.45">
      <c r="A5" s="46">
        <v>900</v>
      </c>
      <c r="B5" s="46">
        <v>950</v>
      </c>
      <c r="C5" s="46">
        <f t="shared" si="0"/>
        <v>50</v>
      </c>
      <c r="D5" s="46">
        <f t="shared" si="1"/>
        <v>0</v>
      </c>
      <c r="E5" s="46"/>
      <c r="F5" s="46"/>
      <c r="G5" s="46"/>
      <c r="H5" s="48"/>
      <c r="I5" s="48"/>
      <c r="J5" s="49"/>
    </row>
    <row r="6" spans="1:10" x14ac:dyDescent="0.45">
      <c r="A6" s="46">
        <v>950</v>
      </c>
      <c r="B6" s="46">
        <v>1000</v>
      </c>
      <c r="C6" s="46">
        <f t="shared" si="0"/>
        <v>50</v>
      </c>
      <c r="D6" s="46">
        <f t="shared" si="1"/>
        <v>0</v>
      </c>
      <c r="E6" s="46"/>
      <c r="F6" s="46"/>
      <c r="G6" s="46"/>
      <c r="H6" s="48"/>
      <c r="I6" s="48"/>
      <c r="J6" s="49"/>
    </row>
    <row r="7" spans="1:10" x14ac:dyDescent="0.45">
      <c r="A7" s="46">
        <v>1000</v>
      </c>
      <c r="B7" s="46">
        <v>1050</v>
      </c>
      <c r="C7" s="46">
        <f t="shared" si="0"/>
        <v>50</v>
      </c>
      <c r="D7" s="46">
        <f t="shared" si="1"/>
        <v>0</v>
      </c>
      <c r="E7" s="46"/>
      <c r="F7" s="46"/>
      <c r="G7" s="46"/>
      <c r="H7" s="48"/>
      <c r="I7" s="48"/>
      <c r="J7" s="49"/>
    </row>
    <row r="8" spans="1:10" x14ac:dyDescent="0.45">
      <c r="A8" s="46">
        <v>1050</v>
      </c>
      <c r="B8" s="46">
        <v>1100</v>
      </c>
      <c r="C8" s="46">
        <f t="shared" si="0"/>
        <v>50</v>
      </c>
      <c r="D8" s="46">
        <f t="shared" si="1"/>
        <v>0</v>
      </c>
      <c r="E8" s="46"/>
      <c r="F8" s="46"/>
      <c r="G8" s="46"/>
      <c r="H8" s="48"/>
      <c r="I8" s="48"/>
      <c r="J8" s="49"/>
    </row>
    <row r="9" spans="1:10" x14ac:dyDescent="0.45">
      <c r="A9" s="46">
        <v>1100</v>
      </c>
      <c r="B9" s="46">
        <v>1150</v>
      </c>
      <c r="C9" s="46">
        <f t="shared" si="0"/>
        <v>50</v>
      </c>
      <c r="D9" s="46">
        <f t="shared" si="1"/>
        <v>0</v>
      </c>
      <c r="E9" s="46"/>
      <c r="F9" s="46"/>
      <c r="G9" s="46"/>
      <c r="H9" s="48"/>
      <c r="I9" s="48"/>
      <c r="J9" s="49"/>
    </row>
    <row r="10" spans="1:10" x14ac:dyDescent="0.45">
      <c r="A10" s="46">
        <v>1150</v>
      </c>
      <c r="B10" s="46">
        <v>1200</v>
      </c>
      <c r="C10" s="46">
        <f t="shared" si="0"/>
        <v>50</v>
      </c>
      <c r="D10" s="46">
        <f t="shared" si="1"/>
        <v>0</v>
      </c>
      <c r="E10" s="46"/>
      <c r="F10" s="46"/>
      <c r="G10" s="46"/>
      <c r="H10" s="48"/>
      <c r="I10" s="48"/>
      <c r="J10" s="49"/>
    </row>
    <row r="11" spans="1:10" x14ac:dyDescent="0.45">
      <c r="A11" s="46">
        <v>1200</v>
      </c>
      <c r="B11" s="46">
        <v>1250</v>
      </c>
      <c r="C11" s="46">
        <f t="shared" si="0"/>
        <v>50</v>
      </c>
      <c r="D11" s="46">
        <f t="shared" si="1"/>
        <v>0</v>
      </c>
      <c r="E11" s="46"/>
      <c r="F11" s="46"/>
      <c r="G11" s="46"/>
      <c r="H11" s="48"/>
      <c r="I11" s="48"/>
      <c r="J11" s="49"/>
    </row>
    <row r="12" spans="1:10" x14ac:dyDescent="0.45">
      <c r="A12" s="46">
        <v>1250</v>
      </c>
      <c r="B12" s="46">
        <v>1300</v>
      </c>
      <c r="C12" s="46">
        <f t="shared" si="0"/>
        <v>50</v>
      </c>
      <c r="D12" s="46">
        <f t="shared" si="1"/>
        <v>0</v>
      </c>
      <c r="E12" s="46"/>
      <c r="F12" s="46"/>
      <c r="G12" s="46"/>
      <c r="H12" s="48"/>
      <c r="I12" s="48"/>
      <c r="J12" s="49"/>
    </row>
    <row r="13" spans="1:10" x14ac:dyDescent="0.45">
      <c r="A13" s="46">
        <v>1300</v>
      </c>
      <c r="B13" s="46">
        <v>1350</v>
      </c>
      <c r="C13" s="46">
        <f t="shared" si="0"/>
        <v>50</v>
      </c>
      <c r="D13" s="46">
        <f t="shared" si="1"/>
        <v>0</v>
      </c>
      <c r="E13" s="46"/>
      <c r="F13" s="46"/>
      <c r="G13" s="46"/>
      <c r="H13" s="48"/>
      <c r="I13" s="48"/>
      <c r="J13" s="49"/>
    </row>
    <row r="14" spans="1:10" x14ac:dyDescent="0.45">
      <c r="A14" s="46">
        <v>1350</v>
      </c>
      <c r="B14" s="46">
        <v>1400</v>
      </c>
      <c r="C14" s="46">
        <f t="shared" si="0"/>
        <v>50</v>
      </c>
      <c r="D14" s="46">
        <f t="shared" si="1"/>
        <v>0</v>
      </c>
      <c r="E14" s="46"/>
      <c r="F14" s="46"/>
      <c r="G14" s="46"/>
      <c r="H14" s="48"/>
      <c r="I14" s="48"/>
      <c r="J14" s="49"/>
    </row>
    <row r="15" spans="1:10" x14ac:dyDescent="0.45">
      <c r="A15" s="46">
        <v>1400</v>
      </c>
      <c r="B15" s="46">
        <v>1450</v>
      </c>
      <c r="C15" s="46">
        <f t="shared" si="0"/>
        <v>50</v>
      </c>
      <c r="D15" s="46">
        <f t="shared" si="1"/>
        <v>0</v>
      </c>
      <c r="E15" s="46"/>
      <c r="F15" s="46"/>
      <c r="G15" s="46"/>
      <c r="H15" s="48"/>
      <c r="I15" s="48"/>
      <c r="J15" s="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RELIABILITY DATA.MTW</vt:lpstr>
      <vt:lpstr>Warranty data</vt:lpstr>
      <vt:lpstr>ALT Arrhenius Nelson</vt:lpstr>
      <vt:lpstr>ALT Ball Bearing</vt:lpstr>
      <vt:lpstr>Hazard rate calculation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 Urdhwareshe</dc:creator>
  <cp:lastModifiedBy>Hemant Urdhwareshe 27AABPU1469N1Z4</cp:lastModifiedBy>
  <dcterms:created xsi:type="dcterms:W3CDTF">2022-11-03T03:12:55Z</dcterms:created>
  <dcterms:modified xsi:type="dcterms:W3CDTF">2025-02-23T10:37:46Z</dcterms:modified>
</cp:coreProperties>
</file>